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15360" windowHeight="4320" tabRatio="721" firstSheet="5" activeTab="11"/>
  </bookViews>
  <sheets>
    <sheet name="22年3月診療分" sheetId="1" r:id="rId1"/>
    <sheet name="22年4月診療分" sheetId="2" r:id="rId2"/>
    <sheet name="22年5月診療分" sheetId="3" r:id="rId3"/>
    <sheet name="22年6月診療分" sheetId="4" r:id="rId4"/>
    <sheet name="22年7月診療分" sheetId="5" r:id="rId5"/>
    <sheet name="22年8月診療分" sheetId="6" r:id="rId6"/>
    <sheet name="22年9月診療分" sheetId="7" r:id="rId7"/>
    <sheet name="22年10月診療分" sheetId="8" r:id="rId8"/>
    <sheet name="22年11月診療分" sheetId="9" r:id="rId9"/>
    <sheet name="22年12月診療分" sheetId="10" r:id="rId10"/>
    <sheet name="23年1月診療分" sheetId="11" r:id="rId11"/>
    <sheet name="23年2月診療分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<sst xmlns="http://schemas.openxmlformats.org/spreadsheetml/2006/main" count="1363" uniqueCount="37">
  <si>
    <t>入院外</t>
  </si>
  <si>
    <t>入院</t>
  </si>
  <si>
    <t>医科</t>
  </si>
  <si>
    <t>区     分</t>
  </si>
  <si>
    <t>歯    科</t>
  </si>
  <si>
    <t>調    剤</t>
  </si>
  <si>
    <t>食 事</t>
  </si>
  <si>
    <t>（再掲）</t>
  </si>
  <si>
    <t>一   般</t>
  </si>
  <si>
    <t>歯   科</t>
  </si>
  <si>
    <t>訪問看護療養費</t>
  </si>
  <si>
    <t>診  療  報  酬  審  査  状  況(一般分)</t>
  </si>
  <si>
    <t>診  療  報  酬  審  査  状  況(退職分)</t>
  </si>
  <si>
    <t>合　　計</t>
  </si>
  <si>
    <t>合   計</t>
  </si>
  <si>
    <t>医　療　費（円）</t>
  </si>
  <si>
    <t>組　　　　　　合　　　　　　分</t>
  </si>
  <si>
    <t>市　　　町　　　村　　　分</t>
  </si>
  <si>
    <t>件   数（件）</t>
  </si>
  <si>
    <t>県　　　　　　　　　　計</t>
  </si>
  <si>
    <t>日 数（日・枚）</t>
  </si>
  <si>
    <t>小　　計</t>
  </si>
  <si>
    <t>医科 歯科 計</t>
  </si>
  <si>
    <t>診  療  報  酬  審  査  状  況(総数)</t>
  </si>
  <si>
    <r>
      <t>平成22年3</t>
    </r>
    <r>
      <rPr>
        <sz val="11"/>
        <rFont val="ＭＳ Ｐゴシック"/>
        <family val="3"/>
      </rPr>
      <t>月診療分</t>
    </r>
  </si>
  <si>
    <r>
      <t>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月診療分</t>
    </r>
  </si>
  <si>
    <r>
      <t>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月診療分</t>
    </r>
  </si>
  <si>
    <r>
      <t>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月診療分</t>
    </r>
  </si>
  <si>
    <r>
      <t>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月診療分</t>
    </r>
  </si>
  <si>
    <r>
      <t>平成22</t>
    </r>
    <r>
      <rPr>
        <sz val="11"/>
        <rFont val="ＭＳ Ｐゴシック"/>
        <family val="3"/>
      </rPr>
      <t>年9月診療分</t>
    </r>
  </si>
  <si>
    <r>
      <t>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月診療分</t>
    </r>
  </si>
  <si>
    <r>
      <t>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月診療分</t>
    </r>
  </si>
  <si>
    <r>
      <t>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月診療分</t>
    </r>
  </si>
  <si>
    <r>
      <t>平成23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月診療分</t>
    </r>
  </si>
  <si>
    <r>
      <t>平成23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月診療分</t>
    </r>
  </si>
  <si>
    <r>
      <t>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月診療分</t>
    </r>
  </si>
  <si>
    <t>診  療  報  酬  審  査  状  況(後期高齢者医療制度分)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</si>
</sst>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medium"/>
      <right style="thin"/>
      <top style="double"/>
      <bottom style="thin"/>
      <diagonal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 style="medium"/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>
      <alignment vertical="center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76" fontId="3" fillId="0" borderId="13" xfId="0" applyNumberFormat="1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 applyProtection="1">
      <alignment vertical="center"/>
      <protection locked="0"/>
    </xf>
    <xf numFmtId="176" fontId="3" fillId="0" borderId="19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21" xfId="0" applyNumberFormat="1" applyFont="1" applyBorder="1" applyAlignment="1" applyProtection="1">
      <alignment vertical="center"/>
      <protection locked="0"/>
    </xf>
    <xf numFmtId="176" fontId="3" fillId="0" borderId="2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 applyProtection="1">
      <alignment vertical="center"/>
      <protection locked="0"/>
    </xf>
    <xf numFmtId="176" fontId="3" fillId="0" borderId="30" xfId="0" applyNumberFormat="1" applyFont="1" applyBorder="1" applyAlignment="1" applyProtection="1">
      <alignment vertical="center"/>
      <protection locked="0"/>
    </xf>
    <xf numFmtId="176" fontId="3" fillId="0" borderId="31" xfId="0" applyNumberFormat="1" applyFont="1" applyBorder="1" applyAlignment="1" applyProtection="1">
      <alignment vertical="center"/>
      <protection locked="0"/>
    </xf>
    <xf numFmtId="176" fontId="3" fillId="0" borderId="32" xfId="0" applyNumberFormat="1" applyFont="1" applyBorder="1" applyAlignment="1" applyProtection="1">
      <alignment vertical="center"/>
      <protection locked="0"/>
    </xf>
    <xf numFmtId="176" fontId="3" fillId="0" borderId="33" xfId="0" applyNumberFormat="1" applyFont="1" applyBorder="1" applyAlignment="1" applyProtection="1">
      <alignment vertical="center"/>
      <protection locked="0"/>
    </xf>
    <xf numFmtId="176" fontId="3" fillId="0" borderId="34" xfId="0" applyNumberFormat="1" applyFont="1" applyBorder="1" applyAlignment="1" applyProtection="1">
      <alignment vertical="center"/>
      <protection locked="0"/>
    </xf>
    <xf numFmtId="176" fontId="3" fillId="0" borderId="35" xfId="0" applyNumberFormat="1" applyFont="1" applyBorder="1" applyAlignment="1" applyProtection="1">
      <alignment vertical="center"/>
      <protection locked="0"/>
    </xf>
    <xf numFmtId="176" fontId="3" fillId="0" borderId="36" xfId="0" applyNumberFormat="1" applyFont="1" applyBorder="1" applyAlignment="1" applyProtection="1">
      <alignment horizontal="center" vertical="center"/>
      <protection locked="0"/>
    </xf>
    <xf numFmtId="176" fontId="3" fillId="0" borderId="37" xfId="0" applyNumberFormat="1" applyFont="1" applyBorder="1" applyAlignment="1" applyProtection="1">
      <alignment vertical="center"/>
      <protection locked="0"/>
    </xf>
    <xf numFmtId="176" fontId="3" fillId="0" borderId="38" xfId="0" applyNumberFormat="1" applyFont="1" applyBorder="1" applyAlignment="1" applyProtection="1">
      <alignment vertical="center"/>
      <protection locked="0"/>
    </xf>
    <xf numFmtId="176" fontId="3" fillId="0" borderId="39" xfId="0" applyNumberFormat="1" applyFont="1" applyBorder="1" applyAlignment="1" applyProtection="1">
      <alignment horizontal="center" vertical="center"/>
      <protection locked="0"/>
    </xf>
    <xf numFmtId="176" fontId="3" fillId="0" borderId="40" xfId="0" applyNumberFormat="1" applyFont="1" applyBorder="1" applyAlignment="1" applyProtection="1">
      <alignment vertical="center"/>
      <protection locked="0"/>
    </xf>
    <xf numFmtId="176" fontId="3" fillId="0" borderId="41" xfId="0" applyNumberFormat="1" applyFont="1" applyBorder="1" applyAlignment="1" applyProtection="1">
      <alignment vertical="center"/>
      <protection locked="0"/>
    </xf>
    <xf numFmtId="176" fontId="3" fillId="0" borderId="39" xfId="0" applyNumberFormat="1" applyFont="1" applyBorder="1" applyAlignment="1" applyProtection="1">
      <alignment vertical="center"/>
      <protection locked="0"/>
    </xf>
    <xf numFmtId="176" fontId="3" fillId="0" borderId="42" xfId="0" applyNumberFormat="1" applyFont="1" applyBorder="1" applyAlignment="1" applyProtection="1">
      <alignment vertical="center"/>
      <protection locked="0"/>
    </xf>
    <xf numFmtId="176" fontId="3" fillId="0" borderId="43" xfId="0" applyNumberFormat="1" applyFont="1" applyBorder="1" applyAlignment="1" applyProtection="1">
      <alignment vertical="center"/>
      <protection locked="0"/>
    </xf>
    <xf numFmtId="176" fontId="3" fillId="0" borderId="44" xfId="0" applyNumberFormat="1" applyFont="1" applyBorder="1" applyAlignment="1" applyProtection="1">
      <alignment vertical="center"/>
      <protection locked="0"/>
    </xf>
    <xf numFmtId="176" fontId="3" fillId="0" borderId="45" xfId="0" applyNumberFormat="1" applyFont="1" applyBorder="1" applyAlignment="1" applyProtection="1">
      <alignment vertical="center"/>
      <protection locked="0"/>
    </xf>
    <xf numFmtId="176" fontId="3" fillId="0" borderId="46" xfId="0" applyNumberFormat="1" applyFont="1" applyBorder="1" applyAlignment="1" applyProtection="1">
      <alignment vertical="center"/>
      <protection locked="0"/>
    </xf>
    <xf numFmtId="176" fontId="3" fillId="0" borderId="47" xfId="0" applyNumberFormat="1" applyFont="1" applyBorder="1" applyAlignment="1" applyProtection="1">
      <alignment vertical="center"/>
      <protection locked="0"/>
    </xf>
    <xf numFmtId="176" fontId="3" fillId="0" borderId="48" xfId="0" applyNumberFormat="1" applyFont="1" applyBorder="1" applyAlignment="1" applyProtection="1">
      <alignment vertical="center"/>
      <protection locked="0"/>
    </xf>
    <xf numFmtId="176" fontId="3" fillId="0" borderId="46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 applyProtection="1">
      <alignment vertical="center"/>
      <protection locked="0"/>
    </xf>
    <xf numFmtId="176" fontId="3" fillId="0" borderId="50" xfId="0" applyNumberFormat="1" applyFont="1" applyBorder="1" applyAlignment="1" applyProtection="1">
      <alignment vertical="center"/>
      <protection locked="0"/>
    </xf>
    <xf numFmtId="176" fontId="3" fillId="0" borderId="51" xfId="0" applyNumberFormat="1" applyFont="1" applyBorder="1" applyAlignment="1" applyProtection="1">
      <alignment vertical="center"/>
      <protection locked="0"/>
    </xf>
    <xf numFmtId="176" fontId="3" fillId="0" borderId="52" xfId="0" applyNumberFormat="1" applyFont="1" applyBorder="1" applyAlignment="1" applyProtection="1">
      <alignment vertical="center"/>
      <protection locked="0"/>
    </xf>
    <xf numFmtId="176" fontId="3" fillId="0" borderId="53" xfId="0" applyNumberFormat="1" applyFont="1" applyBorder="1" applyAlignment="1" applyProtection="1">
      <alignment vertical="center"/>
      <protection locked="0"/>
    </xf>
    <xf numFmtId="176" fontId="3" fillId="0" borderId="54" xfId="0" applyNumberFormat="1" applyFont="1" applyBorder="1" applyAlignment="1" applyProtection="1">
      <alignment vertical="center"/>
      <protection locked="0"/>
    </xf>
    <xf numFmtId="176" fontId="3" fillId="0" borderId="55" xfId="0" applyNumberFormat="1" applyFont="1" applyBorder="1" applyAlignment="1" applyProtection="1">
      <alignment vertical="center"/>
      <protection locked="0"/>
    </xf>
    <xf numFmtId="176" fontId="3" fillId="0" borderId="56" xfId="0" applyNumberFormat="1" applyFont="1" applyBorder="1" applyAlignment="1" applyProtection="1">
      <alignment vertical="center"/>
      <protection locked="0"/>
    </xf>
    <xf numFmtId="176" fontId="3" fillId="0" borderId="57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76" fontId="3" fillId="0" borderId="58" xfId="0" applyNumberFormat="1" applyFont="1" applyBorder="1" applyAlignment="1" applyProtection="1">
      <alignment vertical="center"/>
      <protection locked="0"/>
    </xf>
    <xf numFmtId="176" fontId="3" fillId="0" borderId="59" xfId="0" applyNumberFormat="1" applyFont="1" applyBorder="1" applyAlignment="1" applyProtection="1">
      <alignment vertical="center"/>
      <protection locked="0"/>
    </xf>
    <xf numFmtId="176" fontId="3" fillId="0" borderId="60" xfId="0" applyNumberFormat="1" applyFont="1" applyBorder="1" applyAlignment="1" applyProtection="1">
      <alignment vertical="center"/>
      <protection locked="0"/>
    </xf>
    <xf numFmtId="176" fontId="3" fillId="0" borderId="61" xfId="0" applyNumberFormat="1" applyFont="1" applyBorder="1" applyAlignment="1" applyProtection="1">
      <alignment vertical="center"/>
      <protection locked="0"/>
    </xf>
    <xf numFmtId="176" fontId="3" fillId="0" borderId="62" xfId="0" applyNumberFormat="1" applyFont="1" applyBorder="1" applyAlignment="1" applyProtection="1">
      <alignment vertical="center"/>
      <protection locked="0"/>
    </xf>
    <xf numFmtId="176" fontId="3" fillId="0" borderId="63" xfId="0" applyNumberFormat="1" applyFont="1" applyBorder="1" applyAlignment="1" applyProtection="1">
      <alignment vertical="center"/>
      <protection locked="0"/>
    </xf>
    <xf numFmtId="176" fontId="3" fillId="0" borderId="64" xfId="0" applyNumberFormat="1" applyFont="1" applyBorder="1" applyAlignment="1" applyProtection="1">
      <alignment vertical="center"/>
      <protection locked="0"/>
    </xf>
    <xf numFmtId="176" fontId="3" fillId="0" borderId="65" xfId="0" applyNumberFormat="1" applyFont="1" applyBorder="1" applyAlignment="1" applyProtection="1">
      <alignment vertical="center"/>
      <protection locked="0"/>
    </xf>
    <xf numFmtId="176" fontId="3" fillId="33" borderId="16" xfId="0" applyNumberFormat="1" applyFont="1" applyFill="1" applyBorder="1" applyAlignment="1" applyProtection="1">
      <alignment vertical="center"/>
      <protection locked="0"/>
    </xf>
    <xf numFmtId="176" fontId="3" fillId="33" borderId="11" xfId="0" applyNumberFormat="1" applyFont="1" applyFill="1" applyBorder="1" applyAlignment="1" applyProtection="1">
      <alignment vertical="center"/>
      <protection locked="0"/>
    </xf>
    <xf numFmtId="176" fontId="3" fillId="33" borderId="20" xfId="0" applyNumberFormat="1" applyFont="1" applyFill="1" applyBorder="1" applyAlignment="1" applyProtection="1">
      <alignment vertical="center"/>
      <protection locked="0"/>
    </xf>
    <xf numFmtId="176" fontId="3" fillId="33" borderId="14" xfId="0" applyNumberFormat="1" applyFont="1" applyFill="1" applyBorder="1" applyAlignment="1" applyProtection="1">
      <alignment vertical="center"/>
      <protection locked="0"/>
    </xf>
    <xf numFmtId="176" fontId="3" fillId="33" borderId="15" xfId="0" applyNumberFormat="1" applyFont="1" applyFill="1" applyBorder="1" applyAlignment="1" applyProtection="1">
      <alignment vertical="center"/>
      <protection locked="0"/>
    </xf>
    <xf numFmtId="176" fontId="3" fillId="33" borderId="17" xfId="0" applyNumberFormat="1" applyFont="1" applyFill="1" applyBorder="1" applyAlignment="1" applyProtection="1">
      <alignment vertical="center"/>
      <protection locked="0"/>
    </xf>
    <xf numFmtId="176" fontId="3" fillId="33" borderId="10" xfId="0" applyNumberFormat="1" applyFont="1" applyFill="1" applyBorder="1" applyAlignment="1" applyProtection="1">
      <alignment vertical="center"/>
      <protection locked="0"/>
    </xf>
    <xf numFmtId="176" fontId="3" fillId="33" borderId="21" xfId="0" applyNumberFormat="1" applyFont="1" applyFill="1" applyBorder="1" applyAlignment="1" applyProtection="1">
      <alignment vertical="center"/>
      <protection locked="0"/>
    </xf>
    <xf numFmtId="176" fontId="3" fillId="33" borderId="12" xfId="0" applyNumberFormat="1" applyFont="1" applyFill="1" applyBorder="1" applyAlignment="1" applyProtection="1">
      <alignment vertical="center"/>
      <protection locked="0"/>
    </xf>
    <xf numFmtId="176" fontId="3" fillId="33" borderId="13" xfId="0" applyNumberFormat="1" applyFont="1" applyFill="1" applyBorder="1" applyAlignment="1" applyProtection="1">
      <alignment vertical="center"/>
      <protection locked="0"/>
    </xf>
    <xf numFmtId="176" fontId="3" fillId="33" borderId="17" xfId="0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29" xfId="0" applyNumberFormat="1" applyFont="1" applyFill="1" applyBorder="1" applyAlignment="1" applyProtection="1">
      <alignment vertical="center"/>
      <protection locked="0"/>
    </xf>
    <xf numFmtId="176" fontId="3" fillId="33" borderId="30" xfId="0" applyNumberFormat="1" applyFont="1" applyFill="1" applyBorder="1" applyAlignment="1" applyProtection="1">
      <alignment vertical="center"/>
      <protection locked="0"/>
    </xf>
    <xf numFmtId="176" fontId="3" fillId="33" borderId="31" xfId="0" applyNumberFormat="1" applyFont="1" applyFill="1" applyBorder="1" applyAlignment="1" applyProtection="1">
      <alignment vertical="center"/>
      <protection locked="0"/>
    </xf>
    <xf numFmtId="176" fontId="3" fillId="33" borderId="32" xfId="0" applyNumberFormat="1" applyFont="1" applyFill="1" applyBorder="1" applyAlignment="1" applyProtection="1">
      <alignment vertical="center"/>
      <protection locked="0"/>
    </xf>
    <xf numFmtId="176" fontId="3" fillId="33" borderId="33" xfId="0" applyNumberFormat="1" applyFont="1" applyFill="1" applyBorder="1" applyAlignment="1" applyProtection="1">
      <alignment vertical="center"/>
      <protection locked="0"/>
    </xf>
    <xf numFmtId="176" fontId="3" fillId="33" borderId="35" xfId="0" applyNumberFormat="1" applyFont="1" applyFill="1" applyBorder="1" applyAlignment="1" applyProtection="1">
      <alignment vertical="center"/>
      <protection locked="0"/>
    </xf>
    <xf numFmtId="176" fontId="3" fillId="33" borderId="36" xfId="0" applyNumberFormat="1" applyFont="1" applyFill="1" applyBorder="1" applyAlignment="1" applyProtection="1">
      <alignment horizontal="center" vertical="center"/>
      <protection locked="0"/>
    </xf>
    <xf numFmtId="176" fontId="3" fillId="33" borderId="37" xfId="0" applyNumberFormat="1" applyFont="1" applyFill="1" applyBorder="1" applyAlignment="1" applyProtection="1">
      <alignment vertical="center"/>
      <protection locked="0"/>
    </xf>
    <xf numFmtId="176" fontId="3" fillId="33" borderId="38" xfId="0" applyNumberFormat="1" applyFont="1" applyFill="1" applyBorder="1" applyAlignment="1" applyProtection="1">
      <alignment vertical="center"/>
      <protection locked="0"/>
    </xf>
    <xf numFmtId="176" fontId="3" fillId="33" borderId="39" xfId="0" applyNumberFormat="1" applyFont="1" applyFill="1" applyBorder="1" applyAlignment="1" applyProtection="1">
      <alignment horizontal="center" vertical="center"/>
      <protection locked="0"/>
    </xf>
    <xf numFmtId="176" fontId="3" fillId="33" borderId="4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66" xfId="0" applyNumberFormat="1" applyFont="1" applyBorder="1" applyAlignment="1" applyProtection="1">
      <alignment vertical="center"/>
      <protection locked="0"/>
    </xf>
    <xf numFmtId="176" fontId="3" fillId="33" borderId="67" xfId="0" applyNumberFormat="1" applyFont="1" applyFill="1" applyBorder="1" applyAlignment="1" applyProtection="1">
      <alignment vertical="center"/>
      <protection locked="0"/>
    </xf>
    <xf numFmtId="176" fontId="6" fillId="33" borderId="68" xfId="0" applyNumberFormat="1" applyFont="1" applyFill="1" applyBorder="1" applyAlignment="1" applyProtection="1">
      <alignment horizontal="right" vertical="center"/>
      <protection/>
    </xf>
    <xf numFmtId="176" fontId="6" fillId="33" borderId="67" xfId="0" applyNumberFormat="1" applyFont="1" applyFill="1" applyBorder="1" applyAlignment="1" applyProtection="1">
      <alignment horizontal="right" vertical="center"/>
      <protection/>
    </xf>
    <xf numFmtId="176" fontId="6" fillId="33" borderId="69" xfId="0" applyNumberFormat="1" applyFont="1" applyFill="1" applyBorder="1" applyAlignment="1" applyProtection="1">
      <alignment horizontal="right" vertical="center"/>
      <protection/>
    </xf>
    <xf numFmtId="176" fontId="6" fillId="33" borderId="70" xfId="0" applyNumberFormat="1" applyFont="1" applyFill="1" applyBorder="1" applyAlignment="1" applyProtection="1">
      <alignment horizontal="right" vertical="center"/>
      <protection/>
    </xf>
    <xf numFmtId="176" fontId="6" fillId="33" borderId="71" xfId="0" applyNumberFormat="1" applyFont="1" applyFill="1" applyBorder="1" applyAlignment="1" applyProtection="1">
      <alignment horizontal="right" vertical="center"/>
      <protection/>
    </xf>
    <xf numFmtId="176" fontId="6" fillId="33" borderId="72" xfId="0" applyNumberFormat="1" applyFont="1" applyFill="1" applyBorder="1" applyAlignment="1" applyProtection="1">
      <alignment horizontal="right" vertical="center"/>
      <protection/>
    </xf>
    <xf numFmtId="176" fontId="6" fillId="33" borderId="42" xfId="0" applyNumberFormat="1" applyFont="1" applyFill="1" applyBorder="1" applyAlignment="1" applyProtection="1">
      <alignment horizontal="right" vertical="center"/>
      <protection/>
    </xf>
    <xf numFmtId="176" fontId="6" fillId="33" borderId="10" xfId="0" applyNumberFormat="1" applyFont="1" applyFill="1" applyBorder="1" applyAlignment="1" applyProtection="1">
      <alignment horizontal="right" vertical="center"/>
      <protection/>
    </xf>
    <xf numFmtId="176" fontId="3" fillId="0" borderId="35" xfId="0" applyNumberFormat="1" applyFont="1" applyFill="1" applyBorder="1" applyAlignment="1" applyProtection="1">
      <alignment vertical="center"/>
      <protection locked="0"/>
    </xf>
    <xf numFmtId="176" fontId="3" fillId="0" borderId="39" xfId="0" applyNumberFormat="1" applyFont="1" applyFill="1" applyBorder="1" applyAlignment="1" applyProtection="1">
      <alignment vertical="center"/>
      <protection locked="0"/>
    </xf>
    <xf numFmtId="176" fontId="3" fillId="0" borderId="37" xfId="0" applyNumberFormat="1" applyFont="1" applyFill="1" applyBorder="1" applyAlignment="1" applyProtection="1">
      <alignment vertical="center"/>
      <protection locked="0"/>
    </xf>
    <xf numFmtId="176" fontId="3" fillId="0" borderId="42" xfId="0" applyNumberFormat="1" applyFont="1" applyFill="1" applyBorder="1" applyAlignment="1" applyProtection="1">
      <alignment vertical="center"/>
      <protection locked="0"/>
    </xf>
    <xf numFmtId="176" fontId="3" fillId="0" borderId="4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textRotation="255"/>
    </xf>
    <xf numFmtId="0" fontId="3" fillId="0" borderId="94" xfId="0" applyFont="1" applyBorder="1" applyAlignment="1">
      <alignment horizontal="center" vertical="center" textRotation="255"/>
    </xf>
    <xf numFmtId="0" fontId="3" fillId="0" borderId="95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33" sqref="A33:L33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" customHeight="1" thickBot="1">
      <c r="A2" s="61"/>
      <c r="I2" s="8"/>
      <c r="L2" s="96" t="s">
        <v>24</v>
      </c>
    </row>
    <row r="3" spans="1:12" ht="18" customHeight="1">
      <c r="A3" s="146" t="s">
        <v>3</v>
      </c>
      <c r="B3" s="147"/>
      <c r="C3" s="148"/>
      <c r="D3" s="152" t="s">
        <v>17</v>
      </c>
      <c r="E3" s="135"/>
      <c r="F3" s="136"/>
      <c r="G3" s="134" t="s">
        <v>16</v>
      </c>
      <c r="H3" s="135"/>
      <c r="I3" s="136"/>
      <c r="J3" s="134" t="s">
        <v>19</v>
      </c>
      <c r="K3" s="135"/>
      <c r="L3" s="136"/>
    </row>
    <row r="4" spans="1:12" ht="18" customHeight="1" thickBot="1">
      <c r="A4" s="149"/>
      <c r="B4" s="150"/>
      <c r="C4" s="151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1" t="s">
        <v>18</v>
      </c>
      <c r="K4" s="23" t="s">
        <v>20</v>
      </c>
      <c r="L4" s="24" t="s">
        <v>15</v>
      </c>
    </row>
    <row r="5" spans="1:12" ht="18" customHeight="1" thickTop="1">
      <c r="A5" s="153" t="s">
        <v>2</v>
      </c>
      <c r="B5" s="154"/>
      <c r="C5" s="26" t="s">
        <v>1</v>
      </c>
      <c r="D5" s="70">
        <v>11572</v>
      </c>
      <c r="E5" s="71">
        <v>207993</v>
      </c>
      <c r="F5" s="71">
        <v>5475057710</v>
      </c>
      <c r="G5" s="72">
        <v>444</v>
      </c>
      <c r="H5" s="73">
        <v>5455</v>
      </c>
      <c r="I5" s="74">
        <v>180942520</v>
      </c>
      <c r="J5" s="17">
        <f>SUM(D5,G5)</f>
        <v>12016</v>
      </c>
      <c r="K5" s="15">
        <f aca="true" t="shared" si="0" ref="K5:L14">SUM(E5,H5)</f>
        <v>213448</v>
      </c>
      <c r="L5" s="64">
        <f t="shared" si="0"/>
        <v>5656000230</v>
      </c>
    </row>
    <row r="6" spans="1:12" ht="18" customHeight="1">
      <c r="A6" s="155"/>
      <c r="B6" s="156"/>
      <c r="C6" s="27" t="s">
        <v>0</v>
      </c>
      <c r="D6" s="75">
        <v>410237</v>
      </c>
      <c r="E6" s="76">
        <v>659504</v>
      </c>
      <c r="F6" s="76">
        <v>5201130560</v>
      </c>
      <c r="G6" s="77">
        <v>21989</v>
      </c>
      <c r="H6" s="78">
        <v>32586</v>
      </c>
      <c r="I6" s="79">
        <v>244806670</v>
      </c>
      <c r="J6" s="17">
        <f aca="true" t="shared" si="1" ref="J6:K14">SUM(D6,G6)</f>
        <v>432226</v>
      </c>
      <c r="K6" s="15">
        <f t="shared" si="0"/>
        <v>692090</v>
      </c>
      <c r="L6" s="64">
        <f t="shared" si="0"/>
        <v>5445937230</v>
      </c>
    </row>
    <row r="7" spans="1:12" ht="18" customHeight="1">
      <c r="A7" s="120" t="s">
        <v>4</v>
      </c>
      <c r="B7" s="121"/>
      <c r="C7" s="122"/>
      <c r="D7" s="75">
        <v>81751</v>
      </c>
      <c r="E7" s="76">
        <v>187494</v>
      </c>
      <c r="F7" s="76">
        <v>1192591700</v>
      </c>
      <c r="G7" s="77">
        <v>5093</v>
      </c>
      <c r="H7" s="78">
        <v>10685</v>
      </c>
      <c r="I7" s="79">
        <v>65776330</v>
      </c>
      <c r="J7" s="17">
        <f t="shared" si="1"/>
        <v>86844</v>
      </c>
      <c r="K7" s="15">
        <f t="shared" si="0"/>
        <v>198179</v>
      </c>
      <c r="L7" s="64">
        <f t="shared" si="0"/>
        <v>1258368030</v>
      </c>
    </row>
    <row r="8" spans="1:12" ht="18" customHeight="1">
      <c r="A8" s="120" t="s">
        <v>22</v>
      </c>
      <c r="B8" s="121"/>
      <c r="C8" s="122"/>
      <c r="D8" s="80">
        <v>503560</v>
      </c>
      <c r="E8" s="81">
        <v>1054991</v>
      </c>
      <c r="F8" s="81">
        <v>11868779970</v>
      </c>
      <c r="G8" s="82">
        <v>27526</v>
      </c>
      <c r="H8" s="83">
        <v>48726</v>
      </c>
      <c r="I8" s="84">
        <v>491525520</v>
      </c>
      <c r="J8" s="17">
        <f t="shared" si="1"/>
        <v>531086</v>
      </c>
      <c r="K8" s="15">
        <f t="shared" si="0"/>
        <v>1103717</v>
      </c>
      <c r="L8" s="64">
        <f t="shared" si="0"/>
        <v>12360305490</v>
      </c>
    </row>
    <row r="9" spans="1:12" ht="18" customHeight="1" thickBot="1">
      <c r="A9" s="157" t="s">
        <v>5</v>
      </c>
      <c r="B9" s="158"/>
      <c r="C9" s="159"/>
      <c r="D9" s="85">
        <v>254703</v>
      </c>
      <c r="E9" s="86">
        <v>326992</v>
      </c>
      <c r="F9" s="86">
        <v>2935800830</v>
      </c>
      <c r="G9" s="87">
        <v>13467</v>
      </c>
      <c r="H9" s="88">
        <v>17054</v>
      </c>
      <c r="I9" s="89">
        <v>128267350</v>
      </c>
      <c r="J9" s="65">
        <f t="shared" si="1"/>
        <v>268170</v>
      </c>
      <c r="K9" s="62">
        <f t="shared" si="0"/>
        <v>344046</v>
      </c>
      <c r="L9" s="66">
        <f t="shared" si="0"/>
        <v>3064068180</v>
      </c>
    </row>
    <row r="10" spans="1:12" ht="18" customHeight="1" thickBot="1">
      <c r="A10" s="116" t="s">
        <v>21</v>
      </c>
      <c r="B10" s="117"/>
      <c r="C10" s="118"/>
      <c r="D10" s="90">
        <v>758263</v>
      </c>
      <c r="E10" s="91"/>
      <c r="F10" s="92">
        <v>14804580800</v>
      </c>
      <c r="G10" s="93">
        <v>40993</v>
      </c>
      <c r="H10" s="94"/>
      <c r="I10" s="95">
        <v>619792870</v>
      </c>
      <c r="J10" s="37">
        <f t="shared" si="1"/>
        <v>799256</v>
      </c>
      <c r="K10" s="38"/>
      <c r="L10" s="63">
        <f t="shared" si="0"/>
        <v>15424373670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70">
        <v>10965</v>
      </c>
      <c r="E11" s="71">
        <v>552521</v>
      </c>
      <c r="F11" s="71">
        <v>368511290</v>
      </c>
      <c r="G11" s="72">
        <v>400</v>
      </c>
      <c r="H11" s="73">
        <v>12943</v>
      </c>
      <c r="I11" s="74">
        <v>8640776</v>
      </c>
      <c r="J11" s="17">
        <f t="shared" si="1"/>
        <v>11365</v>
      </c>
      <c r="K11" s="15">
        <f t="shared" si="1"/>
        <v>565464</v>
      </c>
      <c r="L11" s="64">
        <f t="shared" si="0"/>
        <v>377152066</v>
      </c>
    </row>
    <row r="12" spans="1:12" ht="18" customHeight="1">
      <c r="A12" s="138"/>
      <c r="B12" s="141"/>
      <c r="C12" s="27" t="s">
        <v>9</v>
      </c>
      <c r="D12" s="75">
        <v>60</v>
      </c>
      <c r="E12" s="76">
        <v>1114</v>
      </c>
      <c r="F12" s="76">
        <v>729496</v>
      </c>
      <c r="G12" s="77">
        <v>3</v>
      </c>
      <c r="H12" s="78">
        <v>16</v>
      </c>
      <c r="I12" s="79">
        <v>10390</v>
      </c>
      <c r="J12" s="17">
        <f t="shared" si="1"/>
        <v>63</v>
      </c>
      <c r="K12" s="15">
        <f t="shared" si="1"/>
        <v>1130</v>
      </c>
      <c r="L12" s="64">
        <f t="shared" si="0"/>
        <v>739886</v>
      </c>
    </row>
    <row r="13" spans="1:12" ht="18" customHeight="1">
      <c r="A13" s="139"/>
      <c r="B13" s="142"/>
      <c r="C13" s="27" t="s">
        <v>14</v>
      </c>
      <c r="D13" s="75">
        <v>11025</v>
      </c>
      <c r="E13" s="76">
        <v>553635</v>
      </c>
      <c r="F13" s="76">
        <v>369240786</v>
      </c>
      <c r="G13" s="101">
        <v>403</v>
      </c>
      <c r="H13" s="78">
        <v>12959</v>
      </c>
      <c r="I13" s="79">
        <v>8651166</v>
      </c>
      <c r="J13" s="17">
        <f t="shared" si="1"/>
        <v>11428</v>
      </c>
      <c r="K13" s="15">
        <f t="shared" si="1"/>
        <v>566594</v>
      </c>
      <c r="L13" s="64">
        <f t="shared" si="0"/>
        <v>377891952</v>
      </c>
    </row>
    <row r="14" spans="1:12" ht="18" customHeight="1" thickBot="1">
      <c r="A14" s="143" t="s">
        <v>10</v>
      </c>
      <c r="B14" s="144"/>
      <c r="C14" s="145"/>
      <c r="D14" s="85">
        <v>487</v>
      </c>
      <c r="E14" s="86">
        <v>2650</v>
      </c>
      <c r="F14" s="86">
        <v>27250700</v>
      </c>
      <c r="G14" s="87">
        <v>6</v>
      </c>
      <c r="H14" s="88">
        <v>40</v>
      </c>
      <c r="I14" s="89">
        <v>413600</v>
      </c>
      <c r="J14" s="17">
        <f t="shared" si="1"/>
        <v>493</v>
      </c>
      <c r="K14" s="15">
        <f t="shared" si="1"/>
        <v>2690</v>
      </c>
      <c r="L14" s="64">
        <f t="shared" si="0"/>
        <v>27664300</v>
      </c>
    </row>
    <row r="15" spans="1:12" ht="18" customHeight="1" thickBot="1">
      <c r="A15" s="116" t="s">
        <v>13</v>
      </c>
      <c r="B15" s="117"/>
      <c r="C15" s="118"/>
      <c r="D15" s="110">
        <f>SUM(D10,D14)</f>
        <v>758750</v>
      </c>
      <c r="E15" s="111"/>
      <c r="F15" s="112">
        <f>SUM(F10,F13:F14)</f>
        <v>15201072286</v>
      </c>
      <c r="G15" s="113">
        <f>SUM(G10,G14)</f>
        <v>40999</v>
      </c>
      <c r="H15" s="111"/>
      <c r="I15" s="114">
        <f>SUM(I10,I13:I14)</f>
        <v>628857636</v>
      </c>
      <c r="J15" s="37">
        <f>SUM(D15,G15)</f>
        <v>799749</v>
      </c>
      <c r="K15" s="41"/>
      <c r="L15" s="39">
        <f>SUM(F15,I15)</f>
        <v>15829929922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24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722</v>
      </c>
      <c r="E21" s="71">
        <v>10145</v>
      </c>
      <c r="F21" s="71">
        <v>371516020</v>
      </c>
      <c r="G21" s="43"/>
      <c r="H21" s="44"/>
      <c r="I21" s="45"/>
      <c r="J21" s="15">
        <f aca="true" t="shared" si="2" ref="J21:L25">SUM(D21,G21)</f>
        <v>722</v>
      </c>
      <c r="K21" s="10">
        <f t="shared" si="2"/>
        <v>10145</v>
      </c>
      <c r="L21" s="11">
        <f t="shared" si="2"/>
        <v>371516020</v>
      </c>
    </row>
    <row r="22" spans="1:12" ht="18" customHeight="1">
      <c r="A22" s="132"/>
      <c r="B22" s="133"/>
      <c r="C22" s="27" t="s">
        <v>0</v>
      </c>
      <c r="D22" s="75">
        <v>32274</v>
      </c>
      <c r="E22" s="76">
        <v>50124</v>
      </c>
      <c r="F22" s="76">
        <v>442469320</v>
      </c>
      <c r="G22" s="46"/>
      <c r="H22" s="47"/>
      <c r="I22" s="48"/>
      <c r="J22" s="16">
        <f t="shared" si="2"/>
        <v>32274</v>
      </c>
      <c r="K22" s="6">
        <f t="shared" si="2"/>
        <v>50124</v>
      </c>
      <c r="L22" s="9">
        <f t="shared" si="2"/>
        <v>442469320</v>
      </c>
    </row>
    <row r="23" spans="1:12" ht="18" customHeight="1">
      <c r="A23" s="120" t="s">
        <v>4</v>
      </c>
      <c r="B23" s="121"/>
      <c r="C23" s="122"/>
      <c r="D23" s="75">
        <v>6747</v>
      </c>
      <c r="E23" s="76">
        <v>15960</v>
      </c>
      <c r="F23" s="76">
        <v>97537510</v>
      </c>
      <c r="G23" s="46"/>
      <c r="H23" s="47"/>
      <c r="I23" s="48"/>
      <c r="J23" s="16">
        <f t="shared" si="2"/>
        <v>6747</v>
      </c>
      <c r="K23" s="6">
        <f t="shared" si="2"/>
        <v>15960</v>
      </c>
      <c r="L23" s="9">
        <f t="shared" si="2"/>
        <v>97537510</v>
      </c>
    </row>
    <row r="24" spans="1:12" ht="18" customHeight="1">
      <c r="A24" s="120" t="s">
        <v>22</v>
      </c>
      <c r="B24" s="121"/>
      <c r="C24" s="122"/>
      <c r="D24" s="80">
        <v>39743</v>
      </c>
      <c r="E24" s="81">
        <v>76229</v>
      </c>
      <c r="F24" s="81">
        <v>911522850</v>
      </c>
      <c r="G24" s="49"/>
      <c r="H24" s="50"/>
      <c r="I24" s="51"/>
      <c r="J24" s="16">
        <f t="shared" si="2"/>
        <v>39743</v>
      </c>
      <c r="K24" s="6">
        <f t="shared" si="2"/>
        <v>76229</v>
      </c>
      <c r="L24" s="9">
        <f t="shared" si="2"/>
        <v>911522850</v>
      </c>
    </row>
    <row r="25" spans="1:12" ht="18" customHeight="1" thickBot="1">
      <c r="A25" s="143" t="s">
        <v>5</v>
      </c>
      <c r="B25" s="144"/>
      <c r="C25" s="145"/>
      <c r="D25" s="85">
        <v>19637</v>
      </c>
      <c r="E25" s="86">
        <v>24376</v>
      </c>
      <c r="F25" s="86">
        <v>228477080</v>
      </c>
      <c r="G25" s="52"/>
      <c r="H25" s="53"/>
      <c r="I25" s="54"/>
      <c r="J25" s="33">
        <f t="shared" si="2"/>
        <v>19637</v>
      </c>
      <c r="K25" s="31">
        <f t="shared" si="2"/>
        <v>24376</v>
      </c>
      <c r="L25" s="32">
        <f t="shared" si="2"/>
        <v>228477080</v>
      </c>
    </row>
    <row r="26" spans="1:12" ht="18" customHeight="1" thickBot="1">
      <c r="A26" s="116" t="s">
        <v>21</v>
      </c>
      <c r="B26" s="117"/>
      <c r="C26" s="118"/>
      <c r="D26" s="90">
        <v>59380</v>
      </c>
      <c r="E26" s="91"/>
      <c r="F26" s="92">
        <v>1139999930</v>
      </c>
      <c r="G26" s="55"/>
      <c r="H26" s="38"/>
      <c r="I26" s="56"/>
      <c r="J26" s="40">
        <f aca="true" t="shared" si="3" ref="J26:J31">SUM(D26,G26)</f>
        <v>59380</v>
      </c>
      <c r="K26" s="38"/>
      <c r="L26" s="39">
        <f aca="true" t="shared" si="4" ref="L26:L31">SUM(F26,I26)</f>
        <v>1139999930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677</v>
      </c>
      <c r="E27" s="71">
        <v>25322</v>
      </c>
      <c r="F27" s="71">
        <v>17043078</v>
      </c>
      <c r="G27" s="57"/>
      <c r="H27" s="58"/>
      <c r="I27" s="59"/>
      <c r="J27" s="15">
        <f t="shared" si="3"/>
        <v>677</v>
      </c>
      <c r="K27" s="10">
        <f>SUM(E27,H27)</f>
        <v>25322</v>
      </c>
      <c r="L27" s="11">
        <f t="shared" si="4"/>
        <v>17043078</v>
      </c>
    </row>
    <row r="28" spans="1:12" ht="18" customHeight="1">
      <c r="A28" s="138"/>
      <c r="B28" s="141"/>
      <c r="C28" s="27" t="s">
        <v>9</v>
      </c>
      <c r="D28" s="75">
        <v>5</v>
      </c>
      <c r="E28" s="76">
        <v>55</v>
      </c>
      <c r="F28" s="76">
        <v>35576</v>
      </c>
      <c r="G28" s="46"/>
      <c r="H28" s="47"/>
      <c r="I28" s="48"/>
      <c r="J28" s="16">
        <f t="shared" si="3"/>
        <v>5</v>
      </c>
      <c r="K28" s="6">
        <f>SUM(E28,H28)</f>
        <v>55</v>
      </c>
      <c r="L28" s="9">
        <f t="shared" si="4"/>
        <v>35576</v>
      </c>
    </row>
    <row r="29" spans="1:12" ht="18" customHeight="1">
      <c r="A29" s="139"/>
      <c r="B29" s="142"/>
      <c r="C29" s="27" t="s">
        <v>14</v>
      </c>
      <c r="D29" s="75">
        <v>682</v>
      </c>
      <c r="E29" s="76">
        <v>25377</v>
      </c>
      <c r="F29" s="76">
        <v>17078654</v>
      </c>
      <c r="G29" s="46"/>
      <c r="H29" s="47"/>
      <c r="I29" s="48"/>
      <c r="J29" s="16">
        <f t="shared" si="3"/>
        <v>682</v>
      </c>
      <c r="K29" s="6">
        <f>SUM(E29,H29)</f>
        <v>25377</v>
      </c>
      <c r="L29" s="9">
        <f t="shared" si="4"/>
        <v>17078654</v>
      </c>
    </row>
    <row r="30" spans="1:12" ht="18" customHeight="1" thickBot="1">
      <c r="A30" s="143" t="s">
        <v>10</v>
      </c>
      <c r="B30" s="144"/>
      <c r="C30" s="145"/>
      <c r="D30" s="85">
        <v>37</v>
      </c>
      <c r="E30" s="86">
        <v>234</v>
      </c>
      <c r="F30" s="86">
        <v>2510300</v>
      </c>
      <c r="G30" s="52"/>
      <c r="H30" s="53"/>
      <c r="I30" s="54"/>
      <c r="J30" s="33">
        <f t="shared" si="3"/>
        <v>37</v>
      </c>
      <c r="K30" s="31">
        <f>SUM(E30,H30)</f>
        <v>234</v>
      </c>
      <c r="L30" s="32">
        <f t="shared" si="4"/>
        <v>2510300</v>
      </c>
    </row>
    <row r="31" spans="1:12" ht="18" customHeight="1" thickBot="1">
      <c r="A31" s="116" t="s">
        <v>13</v>
      </c>
      <c r="B31" s="117"/>
      <c r="C31" s="118"/>
      <c r="D31" s="110">
        <f>SUM(D26,D30)</f>
        <v>59417</v>
      </c>
      <c r="E31" s="111"/>
      <c r="F31" s="112">
        <f>SUM(F26,F29:F30)</f>
        <v>1159588884</v>
      </c>
      <c r="G31" s="60"/>
      <c r="H31" s="41"/>
      <c r="I31" s="56"/>
      <c r="J31" s="40">
        <f t="shared" si="3"/>
        <v>59417</v>
      </c>
      <c r="K31" s="41"/>
      <c r="L31" s="39">
        <f t="shared" si="4"/>
        <v>1159588884</v>
      </c>
    </row>
    <row r="32" ht="6" customHeight="1"/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24</v>
      </c>
    </row>
    <row r="35" spans="1:12" ht="18" customHeight="1">
      <c r="A35" s="123" t="s">
        <v>3</v>
      </c>
      <c r="B35" s="124"/>
      <c r="C35" s="125"/>
      <c r="D35" s="129" t="s">
        <v>17</v>
      </c>
      <c r="E35" s="124"/>
      <c r="F35" s="130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97" t="s">
        <v>18</v>
      </c>
      <c r="H36" s="98" t="s">
        <v>20</v>
      </c>
      <c r="I36" s="99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19782</v>
      </c>
      <c r="E37" s="71">
        <v>369733</v>
      </c>
      <c r="F37" s="71">
        <v>9338401710</v>
      </c>
      <c r="G37" s="47"/>
      <c r="H37" s="47"/>
      <c r="I37" s="47"/>
      <c r="J37" s="15">
        <f aca="true" t="shared" si="5" ref="J37:L41">SUM(D37,G37)</f>
        <v>19782</v>
      </c>
      <c r="K37" s="10">
        <f t="shared" si="5"/>
        <v>369733</v>
      </c>
      <c r="L37" s="11">
        <f t="shared" si="5"/>
        <v>9338401710</v>
      </c>
    </row>
    <row r="38" spans="1:12" ht="18" customHeight="1">
      <c r="A38" s="132"/>
      <c r="B38" s="133"/>
      <c r="C38" s="27" t="s">
        <v>0</v>
      </c>
      <c r="D38" s="75">
        <v>440761</v>
      </c>
      <c r="E38" s="76">
        <v>780533</v>
      </c>
      <c r="F38" s="76">
        <v>6233315750</v>
      </c>
      <c r="G38" s="47"/>
      <c r="H38" s="47"/>
      <c r="I38" s="47"/>
      <c r="J38" s="16">
        <f t="shared" si="5"/>
        <v>440761</v>
      </c>
      <c r="K38" s="6">
        <f t="shared" si="5"/>
        <v>780533</v>
      </c>
      <c r="L38" s="9">
        <f t="shared" si="5"/>
        <v>6233315750</v>
      </c>
    </row>
    <row r="39" spans="1:12" ht="18" customHeight="1">
      <c r="A39" s="120" t="s">
        <v>4</v>
      </c>
      <c r="B39" s="121"/>
      <c r="C39" s="122"/>
      <c r="D39" s="75">
        <v>45052</v>
      </c>
      <c r="E39" s="76">
        <v>105474</v>
      </c>
      <c r="F39" s="76">
        <v>738877450</v>
      </c>
      <c r="G39" s="47"/>
      <c r="H39" s="47"/>
      <c r="I39" s="47"/>
      <c r="J39" s="16">
        <f t="shared" si="5"/>
        <v>45052</v>
      </c>
      <c r="K39" s="6">
        <f t="shared" si="5"/>
        <v>105474</v>
      </c>
      <c r="L39" s="9">
        <f t="shared" si="5"/>
        <v>738877450</v>
      </c>
    </row>
    <row r="40" spans="1:12" ht="18" customHeight="1">
      <c r="A40" s="120" t="s">
        <v>22</v>
      </c>
      <c r="B40" s="121"/>
      <c r="C40" s="122"/>
      <c r="D40" s="80">
        <v>505595</v>
      </c>
      <c r="E40" s="81">
        <v>1255740</v>
      </c>
      <c r="F40" s="81">
        <v>16310594910</v>
      </c>
      <c r="G40" s="50"/>
      <c r="H40" s="50"/>
      <c r="I40" s="50"/>
      <c r="J40" s="16">
        <f t="shared" si="5"/>
        <v>505595</v>
      </c>
      <c r="K40" s="6">
        <f t="shared" si="5"/>
        <v>1255740</v>
      </c>
      <c r="L40" s="9">
        <f t="shared" si="5"/>
        <v>16310594910</v>
      </c>
    </row>
    <row r="41" spans="1:12" ht="18" customHeight="1" thickBot="1">
      <c r="A41" s="143" t="s">
        <v>5</v>
      </c>
      <c r="B41" s="144"/>
      <c r="C41" s="145"/>
      <c r="D41" s="85">
        <v>276671</v>
      </c>
      <c r="E41" s="86">
        <v>378663</v>
      </c>
      <c r="F41" s="86">
        <v>4165922230</v>
      </c>
      <c r="G41" s="53"/>
      <c r="H41" s="53"/>
      <c r="I41" s="53"/>
      <c r="J41" s="33">
        <f t="shared" si="5"/>
        <v>276671</v>
      </c>
      <c r="K41" s="31">
        <f t="shared" si="5"/>
        <v>378663</v>
      </c>
      <c r="L41" s="32">
        <f t="shared" si="5"/>
        <v>4165922230</v>
      </c>
    </row>
    <row r="42" spans="1:12" ht="18" customHeight="1" thickBot="1">
      <c r="A42" s="116" t="s">
        <v>21</v>
      </c>
      <c r="B42" s="117"/>
      <c r="C42" s="118"/>
      <c r="D42" s="90">
        <v>782266</v>
      </c>
      <c r="E42" s="91"/>
      <c r="F42" s="92">
        <v>20476517140</v>
      </c>
      <c r="G42" s="41"/>
      <c r="H42" s="38"/>
      <c r="I42" s="41"/>
      <c r="J42" s="40">
        <f aca="true" t="shared" si="6" ref="J42:J47">SUM(D42,G42)</f>
        <v>782266</v>
      </c>
      <c r="K42" s="38"/>
      <c r="L42" s="39">
        <f aca="true" t="shared" si="7" ref="L42:L47">SUM(F42,I42)</f>
        <v>20476517140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18065</v>
      </c>
      <c r="E43" s="71">
        <v>910193</v>
      </c>
      <c r="F43" s="71">
        <v>616865342</v>
      </c>
      <c r="G43" s="58"/>
      <c r="H43" s="58"/>
      <c r="I43" s="58"/>
      <c r="J43" s="15">
        <f t="shared" si="6"/>
        <v>18065</v>
      </c>
      <c r="K43" s="10">
        <f>SUM(E43,H43)</f>
        <v>910193</v>
      </c>
      <c r="L43" s="11">
        <f t="shared" si="7"/>
        <v>616865342</v>
      </c>
    </row>
    <row r="44" spans="1:12" ht="18" customHeight="1">
      <c r="A44" s="138"/>
      <c r="B44" s="141"/>
      <c r="C44" s="27" t="s">
        <v>9</v>
      </c>
      <c r="D44" s="75">
        <v>63</v>
      </c>
      <c r="E44" s="76">
        <v>1435</v>
      </c>
      <c r="F44" s="76">
        <v>947452</v>
      </c>
      <c r="G44" s="47"/>
      <c r="H44" s="47"/>
      <c r="I44" s="47"/>
      <c r="J44" s="16">
        <f t="shared" si="6"/>
        <v>63</v>
      </c>
      <c r="K44" s="6">
        <f>SUM(E44,H44)</f>
        <v>1435</v>
      </c>
      <c r="L44" s="9">
        <f t="shared" si="7"/>
        <v>947452</v>
      </c>
    </row>
    <row r="45" spans="1:12" ht="18" customHeight="1">
      <c r="A45" s="139"/>
      <c r="B45" s="142"/>
      <c r="C45" s="27" t="s">
        <v>14</v>
      </c>
      <c r="D45" s="75">
        <v>18128</v>
      </c>
      <c r="E45" s="76">
        <v>911628</v>
      </c>
      <c r="F45" s="76">
        <v>617812794</v>
      </c>
      <c r="G45" s="47"/>
      <c r="H45" s="47"/>
      <c r="I45" s="47"/>
      <c r="J45" s="16">
        <f t="shared" si="6"/>
        <v>18128</v>
      </c>
      <c r="K45" s="6">
        <f>SUM(E45,H45)</f>
        <v>911628</v>
      </c>
      <c r="L45" s="9">
        <f t="shared" si="7"/>
        <v>617812794</v>
      </c>
    </row>
    <row r="46" spans="1:12" ht="18" customHeight="1" thickBot="1">
      <c r="A46" s="143" t="s">
        <v>10</v>
      </c>
      <c r="B46" s="144"/>
      <c r="C46" s="145"/>
      <c r="D46" s="85">
        <v>633</v>
      </c>
      <c r="E46" s="86">
        <v>3973</v>
      </c>
      <c r="F46" s="86">
        <v>40234000</v>
      </c>
      <c r="G46" s="53"/>
      <c r="H46" s="53"/>
      <c r="I46" s="53"/>
      <c r="J46" s="33">
        <f t="shared" si="6"/>
        <v>633</v>
      </c>
      <c r="K46" s="31">
        <f>SUM(E46,H46)</f>
        <v>3973</v>
      </c>
      <c r="L46" s="32">
        <f t="shared" si="7"/>
        <v>40234000</v>
      </c>
    </row>
    <row r="47" spans="1:12" ht="18" customHeight="1" thickBot="1">
      <c r="A47" s="116" t="s">
        <v>13</v>
      </c>
      <c r="B47" s="117"/>
      <c r="C47" s="118"/>
      <c r="D47" s="110">
        <f>SUM(D42,D46)</f>
        <v>782899</v>
      </c>
      <c r="E47" s="111"/>
      <c r="F47" s="112">
        <f>SUM(F42,F45:F46)</f>
        <v>21134563934</v>
      </c>
      <c r="G47" s="100"/>
      <c r="H47" s="100"/>
      <c r="I47" s="100"/>
      <c r="J47" s="40">
        <f t="shared" si="6"/>
        <v>782899</v>
      </c>
      <c r="K47" s="41"/>
      <c r="L47" s="39">
        <f t="shared" si="7"/>
        <v>21134563934</v>
      </c>
    </row>
    <row r="48" spans="6:12" ht="19.5" customHeight="1">
      <c r="F48" s="5"/>
      <c r="I48" s="5"/>
      <c r="L48" s="5"/>
    </row>
    <row r="49" spans="1:12" ht="18.75">
      <c r="A49" s="119" t="s">
        <v>23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9:12" ht="18" customHeight="1" thickBot="1">
      <c r="I50" s="8"/>
      <c r="L50" s="96" t="s">
        <v>24</v>
      </c>
    </row>
    <row r="51" spans="1:12" ht="18" customHeight="1">
      <c r="A51" s="123" t="s">
        <v>3</v>
      </c>
      <c r="B51" s="124"/>
      <c r="C51" s="125"/>
      <c r="D51" s="129" t="s">
        <v>17</v>
      </c>
      <c r="E51" s="124"/>
      <c r="F51" s="130"/>
      <c r="G51" s="123" t="s">
        <v>16</v>
      </c>
      <c r="H51" s="124"/>
      <c r="I51" s="131"/>
      <c r="J51" s="129" t="s">
        <v>19</v>
      </c>
      <c r="K51" s="124"/>
      <c r="L51" s="131"/>
    </row>
    <row r="52" spans="1:12" ht="18" customHeight="1" thickBot="1">
      <c r="A52" s="126"/>
      <c r="B52" s="127"/>
      <c r="C52" s="128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2" t="s">
        <v>2</v>
      </c>
      <c r="B53" s="133"/>
      <c r="C53" s="26" t="s">
        <v>1</v>
      </c>
      <c r="D53" s="12">
        <f aca="true" t="shared" si="8" ref="D53:I57">SUM(D5,D21,D37)</f>
        <v>32076</v>
      </c>
      <c r="E53" s="3">
        <f t="shared" si="8"/>
        <v>587871</v>
      </c>
      <c r="F53" s="3">
        <f t="shared" si="8"/>
        <v>15184975440</v>
      </c>
      <c r="G53" s="17">
        <f t="shared" si="8"/>
        <v>444</v>
      </c>
      <c r="H53" s="10">
        <f t="shared" si="8"/>
        <v>5455</v>
      </c>
      <c r="I53" s="11">
        <f t="shared" si="8"/>
        <v>180942520</v>
      </c>
      <c r="J53" s="15">
        <f aca="true" t="shared" si="9" ref="J53:L57">SUM(D53,G53)</f>
        <v>32520</v>
      </c>
      <c r="K53" s="10">
        <f t="shared" si="9"/>
        <v>593326</v>
      </c>
      <c r="L53" s="11">
        <f t="shared" si="9"/>
        <v>15365917960</v>
      </c>
    </row>
    <row r="54" spans="1:12" ht="18" customHeight="1">
      <c r="A54" s="132"/>
      <c r="B54" s="133"/>
      <c r="C54" s="27" t="s">
        <v>0</v>
      </c>
      <c r="D54" s="13">
        <f t="shared" si="8"/>
        <v>883272</v>
      </c>
      <c r="E54" s="4">
        <f t="shared" si="8"/>
        <v>1490161</v>
      </c>
      <c r="F54" s="4">
        <f t="shared" si="8"/>
        <v>11876915630</v>
      </c>
      <c r="G54" s="18">
        <f t="shared" si="8"/>
        <v>21989</v>
      </c>
      <c r="H54" s="6">
        <f t="shared" si="8"/>
        <v>32586</v>
      </c>
      <c r="I54" s="9">
        <f t="shared" si="8"/>
        <v>244806670</v>
      </c>
      <c r="J54" s="16">
        <f t="shared" si="9"/>
        <v>905261</v>
      </c>
      <c r="K54" s="6">
        <f t="shared" si="9"/>
        <v>1522747</v>
      </c>
      <c r="L54" s="9">
        <f t="shared" si="9"/>
        <v>12121722300</v>
      </c>
    </row>
    <row r="55" spans="1:12" ht="18" customHeight="1">
      <c r="A55" s="120" t="s">
        <v>4</v>
      </c>
      <c r="B55" s="121"/>
      <c r="C55" s="122"/>
      <c r="D55" s="13">
        <f t="shared" si="8"/>
        <v>133550</v>
      </c>
      <c r="E55" s="4">
        <f t="shared" si="8"/>
        <v>308928</v>
      </c>
      <c r="F55" s="4">
        <f t="shared" si="8"/>
        <v>2029006660</v>
      </c>
      <c r="G55" s="18">
        <f t="shared" si="8"/>
        <v>5093</v>
      </c>
      <c r="H55" s="6">
        <f t="shared" si="8"/>
        <v>10685</v>
      </c>
      <c r="I55" s="9">
        <f t="shared" si="8"/>
        <v>65776330</v>
      </c>
      <c r="J55" s="16">
        <f t="shared" si="9"/>
        <v>138643</v>
      </c>
      <c r="K55" s="6">
        <f t="shared" si="9"/>
        <v>319613</v>
      </c>
      <c r="L55" s="9">
        <f t="shared" si="9"/>
        <v>2094782990</v>
      </c>
    </row>
    <row r="56" spans="1:12" ht="18" customHeight="1">
      <c r="A56" s="120" t="s">
        <v>22</v>
      </c>
      <c r="B56" s="121"/>
      <c r="C56" s="122"/>
      <c r="D56" s="14">
        <f t="shared" si="8"/>
        <v>1048898</v>
      </c>
      <c r="E56" s="2">
        <f t="shared" si="8"/>
        <v>2386960</v>
      </c>
      <c r="F56" s="2">
        <f t="shared" si="8"/>
        <v>29090897730</v>
      </c>
      <c r="G56" s="19">
        <f t="shared" si="8"/>
        <v>27526</v>
      </c>
      <c r="H56" s="7">
        <f t="shared" si="8"/>
        <v>48726</v>
      </c>
      <c r="I56" s="20">
        <f t="shared" si="8"/>
        <v>491525520</v>
      </c>
      <c r="J56" s="16">
        <f t="shared" si="9"/>
        <v>1076424</v>
      </c>
      <c r="K56" s="6">
        <f t="shared" si="9"/>
        <v>2435686</v>
      </c>
      <c r="L56" s="9">
        <f t="shared" si="9"/>
        <v>29582423250</v>
      </c>
    </row>
    <row r="57" spans="1:12" ht="18" customHeight="1" thickBot="1">
      <c r="A57" s="143" t="s">
        <v>5</v>
      </c>
      <c r="B57" s="144"/>
      <c r="C57" s="145"/>
      <c r="D57" s="28">
        <f t="shared" si="8"/>
        <v>551011</v>
      </c>
      <c r="E57" s="29">
        <f t="shared" si="8"/>
        <v>730031</v>
      </c>
      <c r="F57" s="29">
        <f t="shared" si="8"/>
        <v>7330200140</v>
      </c>
      <c r="G57" s="30">
        <f t="shared" si="8"/>
        <v>13467</v>
      </c>
      <c r="H57" s="31">
        <f t="shared" si="8"/>
        <v>17054</v>
      </c>
      <c r="I57" s="32">
        <f t="shared" si="8"/>
        <v>128267350</v>
      </c>
      <c r="J57" s="33">
        <f t="shared" si="9"/>
        <v>564478</v>
      </c>
      <c r="K57" s="31">
        <f t="shared" si="9"/>
        <v>747085</v>
      </c>
      <c r="L57" s="32">
        <f t="shared" si="9"/>
        <v>7458467490</v>
      </c>
    </row>
    <row r="58" spans="1:12" ht="18" customHeight="1" thickBot="1">
      <c r="A58" s="116" t="s">
        <v>21</v>
      </c>
      <c r="B58" s="117"/>
      <c r="C58" s="118"/>
      <c r="D58" s="34">
        <f aca="true" t="shared" si="10" ref="D58:D63">SUM(D10,D26,D42)</f>
        <v>1599909</v>
      </c>
      <c r="E58" s="35"/>
      <c r="F58" s="36">
        <f aca="true" t="shared" si="11" ref="F58:G63">SUM(F10,F26,F42)</f>
        <v>36421097870</v>
      </c>
      <c r="G58" s="37">
        <f t="shared" si="11"/>
        <v>40993</v>
      </c>
      <c r="H58" s="38"/>
      <c r="I58" s="39">
        <f aca="true" t="shared" si="12" ref="I58:I63">SUM(I10,I26,I42)</f>
        <v>619792870</v>
      </c>
      <c r="J58" s="40">
        <f aca="true" t="shared" si="13" ref="J58:J63">SUM(D58,G58)</f>
        <v>1640902</v>
      </c>
      <c r="K58" s="38"/>
      <c r="L58" s="39">
        <f aca="true" t="shared" si="14" ref="L58:L63">SUM(F58,I58)</f>
        <v>37040890740</v>
      </c>
    </row>
    <row r="59" spans="1:12" ht="18" customHeight="1">
      <c r="A59" s="137" t="s">
        <v>6</v>
      </c>
      <c r="B59" s="140" t="s">
        <v>7</v>
      </c>
      <c r="C59" s="26" t="s">
        <v>8</v>
      </c>
      <c r="D59" s="12">
        <f t="shared" si="10"/>
        <v>29707</v>
      </c>
      <c r="E59" s="3">
        <f>SUM(E11,E27,E43)</f>
        <v>1488036</v>
      </c>
      <c r="F59" s="3">
        <f t="shared" si="11"/>
        <v>1002419710</v>
      </c>
      <c r="G59" s="17">
        <f t="shared" si="11"/>
        <v>400</v>
      </c>
      <c r="H59" s="10">
        <f>SUM(H11,H27,H43)</f>
        <v>12943</v>
      </c>
      <c r="I59" s="11">
        <f t="shared" si="12"/>
        <v>8640776</v>
      </c>
      <c r="J59" s="15">
        <f t="shared" si="13"/>
        <v>30107</v>
      </c>
      <c r="K59" s="10">
        <f>SUM(E59,H59)</f>
        <v>1500979</v>
      </c>
      <c r="L59" s="11">
        <f t="shared" si="14"/>
        <v>1011060486</v>
      </c>
    </row>
    <row r="60" spans="1:12" ht="18" customHeight="1">
      <c r="A60" s="138"/>
      <c r="B60" s="141"/>
      <c r="C60" s="27" t="s">
        <v>9</v>
      </c>
      <c r="D60" s="13">
        <f t="shared" si="10"/>
        <v>128</v>
      </c>
      <c r="E60" s="4">
        <f>SUM(E12,E28,E44)</f>
        <v>2604</v>
      </c>
      <c r="F60" s="4">
        <f t="shared" si="11"/>
        <v>1712524</v>
      </c>
      <c r="G60" s="18">
        <f t="shared" si="11"/>
        <v>3</v>
      </c>
      <c r="H60" s="6">
        <f>SUM(H12,H28,H44)</f>
        <v>16</v>
      </c>
      <c r="I60" s="9">
        <f t="shared" si="12"/>
        <v>10390</v>
      </c>
      <c r="J60" s="16">
        <f t="shared" si="13"/>
        <v>131</v>
      </c>
      <c r="K60" s="6">
        <f>SUM(E60,H60)</f>
        <v>2620</v>
      </c>
      <c r="L60" s="9">
        <f t="shared" si="14"/>
        <v>1722914</v>
      </c>
    </row>
    <row r="61" spans="1:12" ht="18" customHeight="1">
      <c r="A61" s="139"/>
      <c r="B61" s="142"/>
      <c r="C61" s="27" t="s">
        <v>14</v>
      </c>
      <c r="D61" s="13">
        <f t="shared" si="10"/>
        <v>29835</v>
      </c>
      <c r="E61" s="4">
        <f>SUM(E13,E29,E45)</f>
        <v>1490640</v>
      </c>
      <c r="F61" s="4">
        <f t="shared" si="11"/>
        <v>1004132234</v>
      </c>
      <c r="G61" s="18">
        <f t="shared" si="11"/>
        <v>403</v>
      </c>
      <c r="H61" s="6">
        <f>SUM(H13,H29,H45)</f>
        <v>12959</v>
      </c>
      <c r="I61" s="9">
        <f t="shared" si="12"/>
        <v>8651166</v>
      </c>
      <c r="J61" s="16">
        <f t="shared" si="13"/>
        <v>30238</v>
      </c>
      <c r="K61" s="6">
        <f>SUM(E61,H61)</f>
        <v>1503599</v>
      </c>
      <c r="L61" s="9">
        <f t="shared" si="14"/>
        <v>1012783400</v>
      </c>
    </row>
    <row r="62" spans="1:12" ht="18" customHeight="1" thickBot="1">
      <c r="A62" s="143" t="s">
        <v>10</v>
      </c>
      <c r="B62" s="144"/>
      <c r="C62" s="145"/>
      <c r="D62" s="28">
        <f t="shared" si="10"/>
        <v>1157</v>
      </c>
      <c r="E62" s="29">
        <f>SUM(E14,E30,E46)</f>
        <v>6857</v>
      </c>
      <c r="F62" s="29">
        <f t="shared" si="11"/>
        <v>69995000</v>
      </c>
      <c r="G62" s="30">
        <f t="shared" si="11"/>
        <v>6</v>
      </c>
      <c r="H62" s="31">
        <f>SUM(H14,H30,H46)</f>
        <v>40</v>
      </c>
      <c r="I62" s="32">
        <f t="shared" si="12"/>
        <v>413600</v>
      </c>
      <c r="J62" s="33">
        <f t="shared" si="13"/>
        <v>1163</v>
      </c>
      <c r="K62" s="31">
        <f>SUM(E62,H62)</f>
        <v>6897</v>
      </c>
      <c r="L62" s="32">
        <f t="shared" si="14"/>
        <v>70408600</v>
      </c>
    </row>
    <row r="63" spans="1:12" ht="18" customHeight="1" thickBot="1">
      <c r="A63" s="116" t="s">
        <v>13</v>
      </c>
      <c r="B63" s="117"/>
      <c r="C63" s="118"/>
      <c r="D63" s="34">
        <f t="shared" si="10"/>
        <v>1601066</v>
      </c>
      <c r="E63" s="41"/>
      <c r="F63" s="36">
        <f t="shared" si="11"/>
        <v>37495225104</v>
      </c>
      <c r="G63" s="42">
        <f t="shared" si="11"/>
        <v>40999</v>
      </c>
      <c r="H63" s="41"/>
      <c r="I63" s="39">
        <f t="shared" si="12"/>
        <v>628857636</v>
      </c>
      <c r="J63" s="40">
        <f t="shared" si="13"/>
        <v>1642065</v>
      </c>
      <c r="K63" s="41"/>
      <c r="L63" s="39">
        <f t="shared" si="14"/>
        <v>38124082740</v>
      </c>
    </row>
  </sheetData>
  <sheetProtection/>
  <mergeCells count="56">
    <mergeCell ref="A62:C62"/>
    <mergeCell ref="A63:C63"/>
    <mergeCell ref="A57:C57"/>
    <mergeCell ref="A58:C58"/>
    <mergeCell ref="A59:A61"/>
    <mergeCell ref="B59:B61"/>
    <mergeCell ref="A56:C56"/>
    <mergeCell ref="A42:C42"/>
    <mergeCell ref="A40:C40"/>
    <mergeCell ref="A41:C41"/>
    <mergeCell ref="A43:A45"/>
    <mergeCell ref="B43:B45"/>
    <mergeCell ref="A46:C46"/>
    <mergeCell ref="A33:L33"/>
    <mergeCell ref="A35:C36"/>
    <mergeCell ref="D35:F35"/>
    <mergeCell ref="G35:I35"/>
    <mergeCell ref="J35:L35"/>
    <mergeCell ref="A39:C39"/>
    <mergeCell ref="A37:B38"/>
    <mergeCell ref="A19:C20"/>
    <mergeCell ref="D19:F19"/>
    <mergeCell ref="G19:I19"/>
    <mergeCell ref="J19:L19"/>
    <mergeCell ref="A23:C23"/>
    <mergeCell ref="A24:C24"/>
    <mergeCell ref="A1:L1"/>
    <mergeCell ref="A11:A13"/>
    <mergeCell ref="B11:B13"/>
    <mergeCell ref="A3:C4"/>
    <mergeCell ref="D3:F3"/>
    <mergeCell ref="A5:B6"/>
    <mergeCell ref="A7:C7"/>
    <mergeCell ref="A8:C8"/>
    <mergeCell ref="A9:C9"/>
    <mergeCell ref="A10:C10"/>
    <mergeCell ref="G3:I3"/>
    <mergeCell ref="J3:L3"/>
    <mergeCell ref="A26:C26"/>
    <mergeCell ref="A27:A29"/>
    <mergeCell ref="B27:B29"/>
    <mergeCell ref="A31:C31"/>
    <mergeCell ref="A30:C30"/>
    <mergeCell ref="A14:C14"/>
    <mergeCell ref="A21:B22"/>
    <mergeCell ref="A25:C25"/>
    <mergeCell ref="A15:C15"/>
    <mergeCell ref="A17:L17"/>
    <mergeCell ref="A47:C47"/>
    <mergeCell ref="A55:C55"/>
    <mergeCell ref="A49:L49"/>
    <mergeCell ref="A51:C52"/>
    <mergeCell ref="D51:F51"/>
    <mergeCell ref="G51:I51"/>
    <mergeCell ref="J51:L51"/>
    <mergeCell ref="A53:B5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D53:L63 D15:I15 J15:L15 J26:L26 J21:L25 J29:L29 J37:L47 J27:L28 J31:L31 J30:L30 D31:F31 D47:F47 H4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48" sqref="G48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9:12" ht="18" customHeight="1" thickBot="1">
      <c r="I2" s="8"/>
      <c r="L2" s="96" t="s">
        <v>32</v>
      </c>
    </row>
    <row r="3" spans="1:12" ht="18" customHeight="1">
      <c r="A3" s="123" t="s">
        <v>3</v>
      </c>
      <c r="B3" s="124"/>
      <c r="C3" s="125"/>
      <c r="D3" s="129" t="s">
        <v>17</v>
      </c>
      <c r="E3" s="124"/>
      <c r="F3" s="130"/>
      <c r="G3" s="123" t="s">
        <v>16</v>
      </c>
      <c r="H3" s="124"/>
      <c r="I3" s="131"/>
      <c r="J3" s="129" t="s">
        <v>19</v>
      </c>
      <c r="K3" s="124"/>
      <c r="L3" s="131"/>
    </row>
    <row r="4" spans="1:12" ht="18" customHeight="1" thickBot="1">
      <c r="A4" s="126"/>
      <c r="B4" s="127"/>
      <c r="C4" s="128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2" t="s">
        <v>2</v>
      </c>
      <c r="B5" s="133"/>
      <c r="C5" s="26" t="s">
        <v>1</v>
      </c>
      <c r="D5" s="70">
        <v>10916</v>
      </c>
      <c r="E5" s="71">
        <v>201668</v>
      </c>
      <c r="F5" s="71">
        <v>5359937040</v>
      </c>
      <c r="G5" s="72">
        <v>330</v>
      </c>
      <c r="H5" s="73">
        <v>4119</v>
      </c>
      <c r="I5" s="74">
        <v>152966390</v>
      </c>
      <c r="J5" s="15">
        <f aca="true" t="shared" si="0" ref="J5:L15">SUM(D5,G5)</f>
        <v>11246</v>
      </c>
      <c r="K5" s="10">
        <f t="shared" si="0"/>
        <v>205787</v>
      </c>
      <c r="L5" s="11">
        <f t="shared" si="0"/>
        <v>5512903430</v>
      </c>
    </row>
    <row r="6" spans="1:12" ht="18" customHeight="1">
      <c r="A6" s="132"/>
      <c r="B6" s="133"/>
      <c r="C6" s="27" t="s">
        <v>0</v>
      </c>
      <c r="D6" s="75">
        <v>389409</v>
      </c>
      <c r="E6" s="76">
        <v>619781</v>
      </c>
      <c r="F6" s="76">
        <v>4978311610</v>
      </c>
      <c r="G6" s="77">
        <v>19670</v>
      </c>
      <c r="H6" s="78">
        <v>29528</v>
      </c>
      <c r="I6" s="79">
        <v>214873120</v>
      </c>
      <c r="J6" s="16">
        <f t="shared" si="0"/>
        <v>409079</v>
      </c>
      <c r="K6" s="6">
        <f t="shared" si="0"/>
        <v>649309</v>
      </c>
      <c r="L6" s="9">
        <f t="shared" si="0"/>
        <v>5193184730</v>
      </c>
    </row>
    <row r="7" spans="1:12" ht="18" customHeight="1">
      <c r="A7" s="120" t="s">
        <v>4</v>
      </c>
      <c r="B7" s="121"/>
      <c r="C7" s="122"/>
      <c r="D7" s="75">
        <v>80206</v>
      </c>
      <c r="E7" s="76">
        <v>174074</v>
      </c>
      <c r="F7" s="76">
        <v>1149250400</v>
      </c>
      <c r="G7" s="77">
        <v>4651</v>
      </c>
      <c r="H7" s="78">
        <v>9348</v>
      </c>
      <c r="I7" s="79">
        <v>58130700</v>
      </c>
      <c r="J7" s="16">
        <f t="shared" si="0"/>
        <v>84857</v>
      </c>
      <c r="K7" s="6">
        <f t="shared" si="0"/>
        <v>183422</v>
      </c>
      <c r="L7" s="9">
        <f t="shared" si="0"/>
        <v>1207381100</v>
      </c>
    </row>
    <row r="8" spans="1:12" ht="18" customHeight="1">
      <c r="A8" s="120" t="s">
        <v>22</v>
      </c>
      <c r="B8" s="121"/>
      <c r="C8" s="122"/>
      <c r="D8" s="80">
        <v>480531</v>
      </c>
      <c r="E8" s="81">
        <v>995523</v>
      </c>
      <c r="F8" s="81">
        <v>11487499050</v>
      </c>
      <c r="G8" s="82">
        <v>24651</v>
      </c>
      <c r="H8" s="83">
        <v>42995</v>
      </c>
      <c r="I8" s="84">
        <v>425970210</v>
      </c>
      <c r="J8" s="16">
        <f t="shared" si="0"/>
        <v>505182</v>
      </c>
      <c r="K8" s="6">
        <f t="shared" si="0"/>
        <v>1038518</v>
      </c>
      <c r="L8" s="9">
        <f t="shared" si="0"/>
        <v>11913469260</v>
      </c>
    </row>
    <row r="9" spans="1:12" ht="18" customHeight="1" thickBot="1">
      <c r="A9" s="143" t="s">
        <v>5</v>
      </c>
      <c r="B9" s="144"/>
      <c r="C9" s="145"/>
      <c r="D9" s="85">
        <v>252349</v>
      </c>
      <c r="E9" s="86">
        <v>318966</v>
      </c>
      <c r="F9" s="86">
        <v>2862014190</v>
      </c>
      <c r="G9" s="87">
        <v>12684</v>
      </c>
      <c r="H9" s="88">
        <v>16114</v>
      </c>
      <c r="I9" s="89">
        <v>123585970</v>
      </c>
      <c r="J9" s="33">
        <f t="shared" si="0"/>
        <v>265033</v>
      </c>
      <c r="K9" s="31">
        <f t="shared" si="0"/>
        <v>335080</v>
      </c>
      <c r="L9" s="32">
        <f t="shared" si="0"/>
        <v>2985600160</v>
      </c>
    </row>
    <row r="10" spans="1:12" ht="18" customHeight="1" thickBot="1">
      <c r="A10" s="116" t="s">
        <v>21</v>
      </c>
      <c r="B10" s="117"/>
      <c r="C10" s="118"/>
      <c r="D10" s="90">
        <v>732880</v>
      </c>
      <c r="E10" s="91"/>
      <c r="F10" s="92">
        <v>14349513240</v>
      </c>
      <c r="G10" s="93">
        <v>37335</v>
      </c>
      <c r="H10" s="94"/>
      <c r="I10" s="95">
        <v>549556180</v>
      </c>
      <c r="J10" s="40">
        <f t="shared" si="0"/>
        <v>770215</v>
      </c>
      <c r="K10" s="38"/>
      <c r="L10" s="39">
        <f t="shared" si="0"/>
        <v>14899069420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70">
        <v>10384</v>
      </c>
      <c r="E11" s="71">
        <v>534041</v>
      </c>
      <c r="F11" s="71">
        <v>356284936</v>
      </c>
      <c r="G11" s="72">
        <v>294</v>
      </c>
      <c r="H11" s="73">
        <v>9930</v>
      </c>
      <c r="I11" s="74">
        <v>6603968</v>
      </c>
      <c r="J11" s="15">
        <f t="shared" si="0"/>
        <v>10678</v>
      </c>
      <c r="K11" s="10">
        <f>SUM(E11,H11)</f>
        <v>543971</v>
      </c>
      <c r="L11" s="11">
        <f t="shared" si="0"/>
        <v>362888904</v>
      </c>
    </row>
    <row r="12" spans="1:12" ht="18" customHeight="1">
      <c r="A12" s="138"/>
      <c r="B12" s="141"/>
      <c r="C12" s="27" t="s">
        <v>9</v>
      </c>
      <c r="D12" s="75">
        <v>82</v>
      </c>
      <c r="E12" s="76">
        <v>1552</v>
      </c>
      <c r="F12" s="76">
        <v>1043744</v>
      </c>
      <c r="G12" s="77">
        <v>3</v>
      </c>
      <c r="H12" s="78">
        <v>14</v>
      </c>
      <c r="I12" s="79">
        <v>9010</v>
      </c>
      <c r="J12" s="16">
        <f t="shared" si="0"/>
        <v>85</v>
      </c>
      <c r="K12" s="6">
        <f>SUM(E12,H12)</f>
        <v>1566</v>
      </c>
      <c r="L12" s="9">
        <f t="shared" si="0"/>
        <v>1052754</v>
      </c>
    </row>
    <row r="13" spans="1:12" ht="18" customHeight="1">
      <c r="A13" s="139"/>
      <c r="B13" s="142"/>
      <c r="C13" s="27" t="s">
        <v>14</v>
      </c>
      <c r="D13" s="75">
        <v>10466</v>
      </c>
      <c r="E13" s="76">
        <v>535593</v>
      </c>
      <c r="F13" s="76">
        <v>357328680</v>
      </c>
      <c r="G13" s="77">
        <v>297</v>
      </c>
      <c r="H13" s="78">
        <v>9944</v>
      </c>
      <c r="I13" s="79">
        <v>6612978</v>
      </c>
      <c r="J13" s="16">
        <f t="shared" si="0"/>
        <v>10763</v>
      </c>
      <c r="K13" s="6">
        <f>SUM(E13,H13)</f>
        <v>545537</v>
      </c>
      <c r="L13" s="9">
        <f t="shared" si="0"/>
        <v>363941658</v>
      </c>
    </row>
    <row r="14" spans="1:12" ht="18" customHeight="1" thickBot="1">
      <c r="A14" s="143" t="s">
        <v>10</v>
      </c>
      <c r="B14" s="144"/>
      <c r="C14" s="145"/>
      <c r="D14" s="85">
        <v>519</v>
      </c>
      <c r="E14" s="86">
        <v>2810</v>
      </c>
      <c r="F14" s="86">
        <v>29236100</v>
      </c>
      <c r="G14" s="87">
        <v>3</v>
      </c>
      <c r="H14" s="88">
        <v>22</v>
      </c>
      <c r="I14" s="89">
        <v>218950</v>
      </c>
      <c r="J14" s="33">
        <f t="shared" si="0"/>
        <v>522</v>
      </c>
      <c r="K14" s="31">
        <f>SUM(E14,H14)</f>
        <v>2832</v>
      </c>
      <c r="L14" s="32">
        <f t="shared" si="0"/>
        <v>29455050</v>
      </c>
    </row>
    <row r="15" spans="1:12" ht="18" customHeight="1" thickBot="1">
      <c r="A15" s="116" t="s">
        <v>13</v>
      </c>
      <c r="B15" s="117"/>
      <c r="C15" s="118"/>
      <c r="D15" s="110">
        <f>SUM(D10,D14)</f>
        <v>733399</v>
      </c>
      <c r="E15" s="111"/>
      <c r="F15" s="112">
        <f>SUM(F10,F13:F14)</f>
        <v>14736078020</v>
      </c>
      <c r="G15" s="113">
        <f>SUM(G10,G14)</f>
        <v>37338</v>
      </c>
      <c r="H15" s="111"/>
      <c r="I15" s="114">
        <f>SUM(I10,I13:I14)</f>
        <v>556388108</v>
      </c>
      <c r="J15" s="40">
        <f t="shared" si="0"/>
        <v>770737</v>
      </c>
      <c r="K15" s="41"/>
      <c r="L15" s="39">
        <f t="shared" si="0"/>
        <v>15292466128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32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723</v>
      </c>
      <c r="E21" s="71">
        <v>10966</v>
      </c>
      <c r="F21" s="71">
        <v>402875440</v>
      </c>
      <c r="G21" s="43"/>
      <c r="H21" s="44"/>
      <c r="I21" s="45"/>
      <c r="J21" s="15">
        <f aca="true" t="shared" si="1" ref="J21:L31">SUM(D21,G21)</f>
        <v>723</v>
      </c>
      <c r="K21" s="10">
        <f>SUM(E21,H21)</f>
        <v>10966</v>
      </c>
      <c r="L21" s="11">
        <f t="shared" si="1"/>
        <v>402875440</v>
      </c>
    </row>
    <row r="22" spans="1:12" ht="18" customHeight="1">
      <c r="A22" s="132"/>
      <c r="B22" s="133"/>
      <c r="C22" s="27" t="s">
        <v>0</v>
      </c>
      <c r="D22" s="75">
        <v>32570</v>
      </c>
      <c r="E22" s="76">
        <v>50778</v>
      </c>
      <c r="F22" s="76">
        <v>464682210</v>
      </c>
      <c r="G22" s="46"/>
      <c r="H22" s="47"/>
      <c r="I22" s="48"/>
      <c r="J22" s="16">
        <f t="shared" si="1"/>
        <v>32570</v>
      </c>
      <c r="K22" s="6">
        <f>SUM(E22,H22)</f>
        <v>50778</v>
      </c>
      <c r="L22" s="9">
        <f t="shared" si="1"/>
        <v>464682210</v>
      </c>
    </row>
    <row r="23" spans="1:12" ht="18" customHeight="1">
      <c r="A23" s="120" t="s">
        <v>4</v>
      </c>
      <c r="B23" s="121"/>
      <c r="C23" s="122"/>
      <c r="D23" s="75">
        <v>7067</v>
      </c>
      <c r="E23" s="76">
        <v>15648</v>
      </c>
      <c r="F23" s="76">
        <v>100062500</v>
      </c>
      <c r="G23" s="46"/>
      <c r="H23" s="47"/>
      <c r="I23" s="48"/>
      <c r="J23" s="16">
        <f t="shared" si="1"/>
        <v>7067</v>
      </c>
      <c r="K23" s="6">
        <f>SUM(E23,H23)</f>
        <v>15648</v>
      </c>
      <c r="L23" s="9">
        <f t="shared" si="1"/>
        <v>100062500</v>
      </c>
    </row>
    <row r="24" spans="1:12" ht="18" customHeight="1">
      <c r="A24" s="120" t="s">
        <v>22</v>
      </c>
      <c r="B24" s="121"/>
      <c r="C24" s="122"/>
      <c r="D24" s="80">
        <v>40360</v>
      </c>
      <c r="E24" s="81">
        <v>77392</v>
      </c>
      <c r="F24" s="81">
        <v>967620150</v>
      </c>
      <c r="G24" s="49"/>
      <c r="H24" s="50"/>
      <c r="I24" s="51"/>
      <c r="J24" s="16">
        <f t="shared" si="1"/>
        <v>40360</v>
      </c>
      <c r="K24" s="6">
        <f>SUM(E24,H24)</f>
        <v>77392</v>
      </c>
      <c r="L24" s="9">
        <f t="shared" si="1"/>
        <v>967620150</v>
      </c>
    </row>
    <row r="25" spans="1:12" ht="18" customHeight="1" thickBot="1">
      <c r="A25" s="143" t="s">
        <v>5</v>
      </c>
      <c r="B25" s="144"/>
      <c r="C25" s="145"/>
      <c r="D25" s="85">
        <v>20627</v>
      </c>
      <c r="E25" s="86">
        <v>25334</v>
      </c>
      <c r="F25" s="86">
        <v>235958770</v>
      </c>
      <c r="G25" s="52"/>
      <c r="H25" s="53"/>
      <c r="I25" s="54"/>
      <c r="J25" s="33">
        <f t="shared" si="1"/>
        <v>20627</v>
      </c>
      <c r="K25" s="31">
        <f>SUM(E25,H25)</f>
        <v>25334</v>
      </c>
      <c r="L25" s="32">
        <f t="shared" si="1"/>
        <v>235958770</v>
      </c>
    </row>
    <row r="26" spans="1:12" ht="18" customHeight="1" thickBot="1">
      <c r="A26" s="116" t="s">
        <v>21</v>
      </c>
      <c r="B26" s="117"/>
      <c r="C26" s="118"/>
      <c r="D26" s="90">
        <v>60987</v>
      </c>
      <c r="E26" s="91"/>
      <c r="F26" s="92">
        <v>1203578920</v>
      </c>
      <c r="G26" s="55"/>
      <c r="H26" s="38"/>
      <c r="I26" s="56"/>
      <c r="J26" s="40">
        <f t="shared" si="1"/>
        <v>60987</v>
      </c>
      <c r="K26" s="38"/>
      <c r="L26" s="39">
        <f t="shared" si="1"/>
        <v>1203578920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685</v>
      </c>
      <c r="E27" s="71">
        <v>27405</v>
      </c>
      <c r="F27" s="71">
        <v>18375432</v>
      </c>
      <c r="G27" s="57"/>
      <c r="H27" s="58"/>
      <c r="I27" s="59"/>
      <c r="J27" s="15">
        <f t="shared" si="1"/>
        <v>685</v>
      </c>
      <c r="K27" s="10">
        <f>SUM(E27,H27)</f>
        <v>27405</v>
      </c>
      <c r="L27" s="11">
        <f t="shared" si="1"/>
        <v>18375432</v>
      </c>
    </row>
    <row r="28" spans="1:12" ht="18" customHeight="1">
      <c r="A28" s="138"/>
      <c r="B28" s="141"/>
      <c r="C28" s="27" t="s">
        <v>9</v>
      </c>
      <c r="D28" s="75">
        <v>1</v>
      </c>
      <c r="E28" s="76">
        <v>24</v>
      </c>
      <c r="F28" s="76">
        <v>15810</v>
      </c>
      <c r="G28" s="46"/>
      <c r="H28" s="47"/>
      <c r="I28" s="48"/>
      <c r="J28" s="16">
        <f t="shared" si="1"/>
        <v>1</v>
      </c>
      <c r="K28" s="6">
        <f>SUM(E28,H28)</f>
        <v>24</v>
      </c>
      <c r="L28" s="9">
        <f t="shared" si="1"/>
        <v>15810</v>
      </c>
    </row>
    <row r="29" spans="1:12" ht="18" customHeight="1">
      <c r="A29" s="139"/>
      <c r="B29" s="142"/>
      <c r="C29" s="27" t="s">
        <v>14</v>
      </c>
      <c r="D29" s="75">
        <v>686</v>
      </c>
      <c r="E29" s="76">
        <v>27429</v>
      </c>
      <c r="F29" s="76">
        <v>18391242</v>
      </c>
      <c r="G29" s="46"/>
      <c r="H29" s="47"/>
      <c r="I29" s="48"/>
      <c r="J29" s="16">
        <f t="shared" si="1"/>
        <v>686</v>
      </c>
      <c r="K29" s="6">
        <f>SUM(E29,H29)</f>
        <v>27429</v>
      </c>
      <c r="L29" s="9">
        <f t="shared" si="1"/>
        <v>18391242</v>
      </c>
    </row>
    <row r="30" spans="1:12" ht="18" customHeight="1" thickBot="1">
      <c r="A30" s="143" t="s">
        <v>10</v>
      </c>
      <c r="B30" s="144"/>
      <c r="C30" s="145"/>
      <c r="D30" s="85">
        <v>41</v>
      </c>
      <c r="E30" s="86">
        <v>269</v>
      </c>
      <c r="F30" s="86">
        <v>2860050</v>
      </c>
      <c r="G30" s="52"/>
      <c r="H30" s="53"/>
      <c r="I30" s="54"/>
      <c r="J30" s="33">
        <f t="shared" si="1"/>
        <v>41</v>
      </c>
      <c r="K30" s="31">
        <f>SUM(E30,H30)</f>
        <v>269</v>
      </c>
      <c r="L30" s="32">
        <f t="shared" si="1"/>
        <v>2860050</v>
      </c>
    </row>
    <row r="31" spans="1:12" ht="18" customHeight="1" thickBot="1">
      <c r="A31" s="116" t="s">
        <v>13</v>
      </c>
      <c r="B31" s="117"/>
      <c r="C31" s="118"/>
      <c r="D31" s="110">
        <f>SUM(D26,D30)</f>
        <v>61028</v>
      </c>
      <c r="E31" s="111"/>
      <c r="F31" s="112">
        <f>SUM(F26,F29:F30)</f>
        <v>1224830212</v>
      </c>
      <c r="G31" s="60"/>
      <c r="H31" s="41"/>
      <c r="I31" s="56"/>
      <c r="J31" s="40">
        <f t="shared" si="1"/>
        <v>61028</v>
      </c>
      <c r="K31" s="41"/>
      <c r="L31" s="39">
        <f t="shared" si="1"/>
        <v>1224830212</v>
      </c>
    </row>
    <row r="32" ht="6" customHeight="1"/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32</v>
      </c>
    </row>
    <row r="35" spans="1:12" ht="18" customHeight="1">
      <c r="A35" s="123" t="s">
        <v>3</v>
      </c>
      <c r="B35" s="124"/>
      <c r="C35" s="125"/>
      <c r="D35" s="152" t="s">
        <v>17</v>
      </c>
      <c r="E35" s="135"/>
      <c r="F35" s="136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19564</v>
      </c>
      <c r="E37" s="71">
        <v>364047</v>
      </c>
      <c r="F37" s="71">
        <v>9459934110</v>
      </c>
      <c r="G37" s="43"/>
      <c r="H37" s="44"/>
      <c r="I37" s="45"/>
      <c r="J37" s="15">
        <f aca="true" t="shared" si="2" ref="J37:L47">SUM(D37,G37)</f>
        <v>19564</v>
      </c>
      <c r="K37" s="10">
        <f>SUM(E37,H37)</f>
        <v>364047</v>
      </c>
      <c r="L37" s="11">
        <f t="shared" si="2"/>
        <v>9459934110</v>
      </c>
    </row>
    <row r="38" spans="1:12" ht="18" customHeight="1">
      <c r="A38" s="132"/>
      <c r="B38" s="133"/>
      <c r="C38" s="27" t="s">
        <v>0</v>
      </c>
      <c r="D38" s="75">
        <v>425650</v>
      </c>
      <c r="E38" s="76">
        <v>743795</v>
      </c>
      <c r="F38" s="76">
        <v>6035094540</v>
      </c>
      <c r="G38" s="46"/>
      <c r="H38" s="47"/>
      <c r="I38" s="48"/>
      <c r="J38" s="16">
        <f t="shared" si="2"/>
        <v>425650</v>
      </c>
      <c r="K38" s="6">
        <f>SUM(E38,H38)</f>
        <v>743795</v>
      </c>
      <c r="L38" s="9">
        <f t="shared" si="2"/>
        <v>6035094540</v>
      </c>
    </row>
    <row r="39" spans="1:12" ht="18" customHeight="1">
      <c r="A39" s="120" t="s">
        <v>4</v>
      </c>
      <c r="B39" s="121"/>
      <c r="C39" s="122"/>
      <c r="D39" s="75">
        <v>47045</v>
      </c>
      <c r="E39" s="76">
        <v>105377</v>
      </c>
      <c r="F39" s="76">
        <v>778399510</v>
      </c>
      <c r="G39" s="46"/>
      <c r="H39" s="47"/>
      <c r="I39" s="48"/>
      <c r="J39" s="16">
        <f t="shared" si="2"/>
        <v>47045</v>
      </c>
      <c r="K39" s="6">
        <f>SUM(E39,H39)</f>
        <v>105377</v>
      </c>
      <c r="L39" s="9">
        <f t="shared" si="2"/>
        <v>778399510</v>
      </c>
    </row>
    <row r="40" spans="1:12" ht="18" customHeight="1">
      <c r="A40" s="120" t="s">
        <v>22</v>
      </c>
      <c r="B40" s="121"/>
      <c r="C40" s="122"/>
      <c r="D40" s="80">
        <v>492259</v>
      </c>
      <c r="E40" s="81">
        <v>1213219</v>
      </c>
      <c r="F40" s="81">
        <v>16273428160</v>
      </c>
      <c r="G40" s="49"/>
      <c r="H40" s="50"/>
      <c r="I40" s="51"/>
      <c r="J40" s="16">
        <f t="shared" si="2"/>
        <v>492259</v>
      </c>
      <c r="K40" s="6">
        <f>SUM(E40,H40)</f>
        <v>1213219</v>
      </c>
      <c r="L40" s="9">
        <f t="shared" si="2"/>
        <v>16273428160</v>
      </c>
    </row>
    <row r="41" spans="1:12" ht="18" customHeight="1" thickBot="1">
      <c r="A41" s="143" t="s">
        <v>5</v>
      </c>
      <c r="B41" s="144"/>
      <c r="C41" s="145"/>
      <c r="D41" s="85">
        <v>283586</v>
      </c>
      <c r="E41" s="86">
        <v>378010</v>
      </c>
      <c r="F41" s="86">
        <v>4187535020</v>
      </c>
      <c r="G41" s="52"/>
      <c r="H41" s="53"/>
      <c r="I41" s="54"/>
      <c r="J41" s="33">
        <f t="shared" si="2"/>
        <v>283586</v>
      </c>
      <c r="K41" s="31">
        <f>SUM(E41,H41)</f>
        <v>378010</v>
      </c>
      <c r="L41" s="32">
        <f t="shared" si="2"/>
        <v>4187535020</v>
      </c>
    </row>
    <row r="42" spans="1:12" ht="18" customHeight="1" thickBot="1">
      <c r="A42" s="116" t="s">
        <v>21</v>
      </c>
      <c r="B42" s="117"/>
      <c r="C42" s="118"/>
      <c r="D42" s="90">
        <v>775845</v>
      </c>
      <c r="E42" s="91"/>
      <c r="F42" s="92">
        <v>20460963180</v>
      </c>
      <c r="G42" s="55"/>
      <c r="H42" s="38"/>
      <c r="I42" s="56"/>
      <c r="J42" s="40">
        <f t="shared" si="2"/>
        <v>775845</v>
      </c>
      <c r="K42" s="38"/>
      <c r="L42" s="39">
        <f t="shared" si="2"/>
        <v>20460963180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17884</v>
      </c>
      <c r="E43" s="71">
        <v>895850</v>
      </c>
      <c r="F43" s="71">
        <v>607833562</v>
      </c>
      <c r="G43" s="57"/>
      <c r="H43" s="58"/>
      <c r="I43" s="59"/>
      <c r="J43" s="15">
        <f t="shared" si="2"/>
        <v>17884</v>
      </c>
      <c r="K43" s="10">
        <f>SUM(E43,H43)</f>
        <v>895850</v>
      </c>
      <c r="L43" s="11">
        <f t="shared" si="2"/>
        <v>607833562</v>
      </c>
    </row>
    <row r="44" spans="1:12" ht="18" customHeight="1">
      <c r="A44" s="138"/>
      <c r="B44" s="141"/>
      <c r="C44" s="27" t="s">
        <v>9</v>
      </c>
      <c r="D44" s="75">
        <v>54</v>
      </c>
      <c r="E44" s="76">
        <v>1097</v>
      </c>
      <c r="F44" s="76">
        <v>736272</v>
      </c>
      <c r="G44" s="46"/>
      <c r="H44" s="47"/>
      <c r="I44" s="48"/>
      <c r="J44" s="16">
        <f t="shared" si="2"/>
        <v>54</v>
      </c>
      <c r="K44" s="6">
        <f>SUM(E44,H44)</f>
        <v>1097</v>
      </c>
      <c r="L44" s="9">
        <f t="shared" si="2"/>
        <v>736272</v>
      </c>
    </row>
    <row r="45" spans="1:12" ht="18" customHeight="1">
      <c r="A45" s="139"/>
      <c r="B45" s="142"/>
      <c r="C45" s="27" t="s">
        <v>14</v>
      </c>
      <c r="D45" s="75">
        <v>17938</v>
      </c>
      <c r="E45" s="76">
        <v>896947</v>
      </c>
      <c r="F45" s="76">
        <v>608569834</v>
      </c>
      <c r="G45" s="46"/>
      <c r="H45" s="47"/>
      <c r="I45" s="48"/>
      <c r="J45" s="16">
        <f t="shared" si="2"/>
        <v>17938</v>
      </c>
      <c r="K45" s="6">
        <f>SUM(E45,H45)</f>
        <v>896947</v>
      </c>
      <c r="L45" s="9">
        <f t="shared" si="2"/>
        <v>608569834</v>
      </c>
    </row>
    <row r="46" spans="1:12" ht="18" customHeight="1" thickBot="1">
      <c r="A46" s="143" t="s">
        <v>10</v>
      </c>
      <c r="B46" s="144"/>
      <c r="C46" s="145"/>
      <c r="D46" s="85">
        <v>598</v>
      </c>
      <c r="E46" s="86">
        <v>3703</v>
      </c>
      <c r="F46" s="86">
        <v>38077375</v>
      </c>
      <c r="G46" s="52"/>
      <c r="H46" s="53"/>
      <c r="I46" s="54"/>
      <c r="J46" s="33">
        <f t="shared" si="2"/>
        <v>598</v>
      </c>
      <c r="K46" s="31">
        <f>SUM(E46,H46)</f>
        <v>3703</v>
      </c>
      <c r="L46" s="32">
        <f t="shared" si="2"/>
        <v>38077375</v>
      </c>
    </row>
    <row r="47" spans="1:12" ht="18" customHeight="1" thickBot="1">
      <c r="A47" s="116" t="s">
        <v>13</v>
      </c>
      <c r="B47" s="117"/>
      <c r="C47" s="118"/>
      <c r="D47" s="110">
        <f>SUM(D42,D46)</f>
        <v>776443</v>
      </c>
      <c r="E47" s="111"/>
      <c r="F47" s="112">
        <f>SUM(F42,F45:F46)</f>
        <v>21107610389</v>
      </c>
      <c r="G47" s="60"/>
      <c r="H47" s="41"/>
      <c r="I47" s="56"/>
      <c r="J47" s="40">
        <f t="shared" si="2"/>
        <v>776443</v>
      </c>
      <c r="K47" s="41"/>
      <c r="L47" s="39">
        <f t="shared" si="2"/>
        <v>21107610389</v>
      </c>
    </row>
    <row r="48" spans="6:12" ht="19.5" customHeight="1">
      <c r="F48" s="5"/>
      <c r="I48" s="5"/>
      <c r="L48" s="5"/>
    </row>
    <row r="49" spans="1:12" ht="18.75">
      <c r="A49" s="119" t="s">
        <v>23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9:12" ht="18" customHeight="1" thickBot="1">
      <c r="I50" s="8"/>
      <c r="L50" s="96" t="s">
        <v>32</v>
      </c>
    </row>
    <row r="51" spans="1:12" ht="18" customHeight="1">
      <c r="A51" s="123" t="s">
        <v>3</v>
      </c>
      <c r="B51" s="124"/>
      <c r="C51" s="125"/>
      <c r="D51" s="152" t="s">
        <v>17</v>
      </c>
      <c r="E51" s="135"/>
      <c r="F51" s="136"/>
      <c r="G51" s="123" t="s">
        <v>16</v>
      </c>
      <c r="H51" s="124"/>
      <c r="I51" s="131"/>
      <c r="J51" s="129" t="s">
        <v>19</v>
      </c>
      <c r="K51" s="124"/>
      <c r="L51" s="131"/>
    </row>
    <row r="52" spans="1:12" ht="18" customHeight="1" thickBot="1">
      <c r="A52" s="126"/>
      <c r="B52" s="127"/>
      <c r="C52" s="128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2" t="s">
        <v>2</v>
      </c>
      <c r="B53" s="133"/>
      <c r="C53" s="26" t="s">
        <v>1</v>
      </c>
      <c r="D53" s="12">
        <f aca="true" t="shared" si="3" ref="D53:I63">SUM(D5,D21,D37)</f>
        <v>31203</v>
      </c>
      <c r="E53" s="3">
        <f>SUM(E5,E21,E37)</f>
        <v>576681</v>
      </c>
      <c r="F53" s="3">
        <f t="shared" si="3"/>
        <v>15222746590</v>
      </c>
      <c r="G53" s="17">
        <f t="shared" si="3"/>
        <v>330</v>
      </c>
      <c r="H53" s="10">
        <f t="shared" si="3"/>
        <v>4119</v>
      </c>
      <c r="I53" s="11">
        <f t="shared" si="3"/>
        <v>152966390</v>
      </c>
      <c r="J53" s="15">
        <f aca="true" t="shared" si="4" ref="J53:L63">SUM(D53,G53)</f>
        <v>31533</v>
      </c>
      <c r="K53" s="10">
        <f>SUM(E53,H53)</f>
        <v>580800</v>
      </c>
      <c r="L53" s="11">
        <f t="shared" si="4"/>
        <v>15375712980</v>
      </c>
    </row>
    <row r="54" spans="1:12" ht="18" customHeight="1">
      <c r="A54" s="132"/>
      <c r="B54" s="133"/>
      <c r="C54" s="27" t="s">
        <v>0</v>
      </c>
      <c r="D54" s="13">
        <f t="shared" si="3"/>
        <v>847629</v>
      </c>
      <c r="E54" s="4">
        <f>SUM(E6,E22,E38)</f>
        <v>1414354</v>
      </c>
      <c r="F54" s="4">
        <f t="shared" si="3"/>
        <v>11478088360</v>
      </c>
      <c r="G54" s="18">
        <f t="shared" si="3"/>
        <v>19670</v>
      </c>
      <c r="H54" s="6">
        <f t="shared" si="3"/>
        <v>29528</v>
      </c>
      <c r="I54" s="9">
        <f t="shared" si="3"/>
        <v>214873120</v>
      </c>
      <c r="J54" s="16">
        <f t="shared" si="4"/>
        <v>867299</v>
      </c>
      <c r="K54" s="6">
        <f>SUM(E54,H54)</f>
        <v>1443882</v>
      </c>
      <c r="L54" s="9">
        <f t="shared" si="4"/>
        <v>11692961480</v>
      </c>
    </row>
    <row r="55" spans="1:12" ht="18" customHeight="1">
      <c r="A55" s="120" t="s">
        <v>4</v>
      </c>
      <c r="B55" s="121"/>
      <c r="C55" s="122"/>
      <c r="D55" s="13">
        <f t="shared" si="3"/>
        <v>134318</v>
      </c>
      <c r="E55" s="4">
        <f>SUM(E7,E23,E39)</f>
        <v>295099</v>
      </c>
      <c r="F55" s="4">
        <f t="shared" si="3"/>
        <v>2027712410</v>
      </c>
      <c r="G55" s="18">
        <f t="shared" si="3"/>
        <v>4651</v>
      </c>
      <c r="H55" s="6">
        <f t="shared" si="3"/>
        <v>9348</v>
      </c>
      <c r="I55" s="9">
        <f t="shared" si="3"/>
        <v>58130700</v>
      </c>
      <c r="J55" s="16">
        <f t="shared" si="4"/>
        <v>138969</v>
      </c>
      <c r="K55" s="6">
        <f>SUM(E55,H55)</f>
        <v>304447</v>
      </c>
      <c r="L55" s="9">
        <f t="shared" si="4"/>
        <v>2085843110</v>
      </c>
    </row>
    <row r="56" spans="1:12" ht="18" customHeight="1">
      <c r="A56" s="120" t="s">
        <v>22</v>
      </c>
      <c r="B56" s="121"/>
      <c r="C56" s="122"/>
      <c r="D56" s="14">
        <f t="shared" si="3"/>
        <v>1013150</v>
      </c>
      <c r="E56" s="2">
        <f>SUM(E8,E24,E40)</f>
        <v>2286134</v>
      </c>
      <c r="F56" s="2">
        <f t="shared" si="3"/>
        <v>28728547360</v>
      </c>
      <c r="G56" s="19">
        <f t="shared" si="3"/>
        <v>24651</v>
      </c>
      <c r="H56" s="7">
        <f t="shared" si="3"/>
        <v>42995</v>
      </c>
      <c r="I56" s="20">
        <f t="shared" si="3"/>
        <v>425970210</v>
      </c>
      <c r="J56" s="16">
        <f t="shared" si="4"/>
        <v>1037801</v>
      </c>
      <c r="K56" s="6">
        <f>SUM(E56,H56)</f>
        <v>2329129</v>
      </c>
      <c r="L56" s="9">
        <f t="shared" si="4"/>
        <v>29154517570</v>
      </c>
    </row>
    <row r="57" spans="1:12" ht="18" customHeight="1" thickBot="1">
      <c r="A57" s="143" t="s">
        <v>5</v>
      </c>
      <c r="B57" s="144"/>
      <c r="C57" s="145"/>
      <c r="D57" s="28">
        <f t="shared" si="3"/>
        <v>556562</v>
      </c>
      <c r="E57" s="29">
        <f>SUM(E9,E25,E41)</f>
        <v>722310</v>
      </c>
      <c r="F57" s="29">
        <f t="shared" si="3"/>
        <v>7285507980</v>
      </c>
      <c r="G57" s="30">
        <f t="shared" si="3"/>
        <v>12684</v>
      </c>
      <c r="H57" s="31">
        <f t="shared" si="3"/>
        <v>16114</v>
      </c>
      <c r="I57" s="32">
        <f t="shared" si="3"/>
        <v>123585970</v>
      </c>
      <c r="J57" s="33">
        <f t="shared" si="4"/>
        <v>569246</v>
      </c>
      <c r="K57" s="31">
        <f>SUM(E57,H57)</f>
        <v>738424</v>
      </c>
      <c r="L57" s="32">
        <f t="shared" si="4"/>
        <v>7409093950</v>
      </c>
    </row>
    <row r="58" spans="1:12" ht="18" customHeight="1" thickBot="1">
      <c r="A58" s="116" t="s">
        <v>21</v>
      </c>
      <c r="B58" s="117"/>
      <c r="C58" s="118"/>
      <c r="D58" s="34">
        <f t="shared" si="3"/>
        <v>1569712</v>
      </c>
      <c r="E58" s="35"/>
      <c r="F58" s="36">
        <f t="shared" si="3"/>
        <v>36014055340</v>
      </c>
      <c r="G58" s="37">
        <f t="shared" si="3"/>
        <v>37335</v>
      </c>
      <c r="H58" s="38"/>
      <c r="I58" s="39">
        <f t="shared" si="3"/>
        <v>549556180</v>
      </c>
      <c r="J58" s="40">
        <f t="shared" si="4"/>
        <v>1607047</v>
      </c>
      <c r="K58" s="38"/>
      <c r="L58" s="39">
        <f t="shared" si="4"/>
        <v>36563611520</v>
      </c>
    </row>
    <row r="59" spans="1:12" ht="18" customHeight="1">
      <c r="A59" s="137" t="s">
        <v>6</v>
      </c>
      <c r="B59" s="140" t="s">
        <v>7</v>
      </c>
      <c r="C59" s="26" t="s">
        <v>8</v>
      </c>
      <c r="D59" s="12">
        <f t="shared" si="3"/>
        <v>28953</v>
      </c>
      <c r="E59" s="3">
        <f>SUM(E11,E27,E43)</f>
        <v>1457296</v>
      </c>
      <c r="F59" s="3">
        <f t="shared" si="3"/>
        <v>982493930</v>
      </c>
      <c r="G59" s="17">
        <f t="shared" si="3"/>
        <v>294</v>
      </c>
      <c r="H59" s="10">
        <f>SUM(H11,H27,H43)</f>
        <v>9930</v>
      </c>
      <c r="I59" s="11">
        <f t="shared" si="3"/>
        <v>6603968</v>
      </c>
      <c r="J59" s="15">
        <f t="shared" si="4"/>
        <v>29247</v>
      </c>
      <c r="K59" s="10">
        <f>SUM(E59,H59)</f>
        <v>1467226</v>
      </c>
      <c r="L59" s="11">
        <f t="shared" si="4"/>
        <v>989097898</v>
      </c>
    </row>
    <row r="60" spans="1:12" ht="18" customHeight="1">
      <c r="A60" s="138"/>
      <c r="B60" s="141"/>
      <c r="C60" s="27" t="s">
        <v>9</v>
      </c>
      <c r="D60" s="13">
        <f t="shared" si="3"/>
        <v>137</v>
      </c>
      <c r="E60" s="4">
        <f>SUM(E12,E28,E44)</f>
        <v>2673</v>
      </c>
      <c r="F60" s="4">
        <f t="shared" si="3"/>
        <v>1795826</v>
      </c>
      <c r="G60" s="18">
        <f t="shared" si="3"/>
        <v>3</v>
      </c>
      <c r="H60" s="6">
        <f>SUM(H12,H28,H44)</f>
        <v>14</v>
      </c>
      <c r="I60" s="9">
        <f t="shared" si="3"/>
        <v>9010</v>
      </c>
      <c r="J60" s="16">
        <f t="shared" si="4"/>
        <v>140</v>
      </c>
      <c r="K60" s="6">
        <f>SUM(E60,H60)</f>
        <v>2687</v>
      </c>
      <c r="L60" s="9">
        <f t="shared" si="4"/>
        <v>1804836</v>
      </c>
    </row>
    <row r="61" spans="1:12" ht="18" customHeight="1">
      <c r="A61" s="139"/>
      <c r="B61" s="142"/>
      <c r="C61" s="27" t="s">
        <v>14</v>
      </c>
      <c r="D61" s="13">
        <f t="shared" si="3"/>
        <v>29090</v>
      </c>
      <c r="E61" s="4">
        <f>SUM(E13,E29,E45)</f>
        <v>1459969</v>
      </c>
      <c r="F61" s="4">
        <f t="shared" si="3"/>
        <v>984289756</v>
      </c>
      <c r="G61" s="18">
        <f t="shared" si="3"/>
        <v>297</v>
      </c>
      <c r="H61" s="6">
        <f>SUM(H13,H29,H45)</f>
        <v>9944</v>
      </c>
      <c r="I61" s="9">
        <f t="shared" si="3"/>
        <v>6612978</v>
      </c>
      <c r="J61" s="16">
        <f t="shared" si="4"/>
        <v>29387</v>
      </c>
      <c r="K61" s="6">
        <f>SUM(E61,H61)</f>
        <v>1469913</v>
      </c>
      <c r="L61" s="9">
        <f t="shared" si="4"/>
        <v>990902734</v>
      </c>
    </row>
    <row r="62" spans="1:12" ht="18" customHeight="1" thickBot="1">
      <c r="A62" s="143" t="s">
        <v>10</v>
      </c>
      <c r="B62" s="144"/>
      <c r="C62" s="145"/>
      <c r="D62" s="28">
        <f t="shared" si="3"/>
        <v>1158</v>
      </c>
      <c r="E62" s="29">
        <f>SUM(E14,E30,E46)</f>
        <v>6782</v>
      </c>
      <c r="F62" s="29">
        <f t="shared" si="3"/>
        <v>70173525</v>
      </c>
      <c r="G62" s="30">
        <f t="shared" si="3"/>
        <v>3</v>
      </c>
      <c r="H62" s="31">
        <f>SUM(H14,H30,H46)</f>
        <v>22</v>
      </c>
      <c r="I62" s="32">
        <f t="shared" si="3"/>
        <v>218950</v>
      </c>
      <c r="J62" s="33">
        <f t="shared" si="4"/>
        <v>1161</v>
      </c>
      <c r="K62" s="31">
        <f>SUM(E62,H62)</f>
        <v>6804</v>
      </c>
      <c r="L62" s="32">
        <f t="shared" si="4"/>
        <v>70392475</v>
      </c>
    </row>
    <row r="63" spans="1:12" ht="18" customHeight="1" thickBot="1">
      <c r="A63" s="116" t="s">
        <v>13</v>
      </c>
      <c r="B63" s="117"/>
      <c r="C63" s="118"/>
      <c r="D63" s="34">
        <f t="shared" si="3"/>
        <v>1570870</v>
      </c>
      <c r="E63" s="41"/>
      <c r="F63" s="36">
        <f t="shared" si="3"/>
        <v>37068518621</v>
      </c>
      <c r="G63" s="42">
        <f t="shared" si="3"/>
        <v>37338</v>
      </c>
      <c r="H63" s="41"/>
      <c r="I63" s="39">
        <f t="shared" si="3"/>
        <v>556388108</v>
      </c>
      <c r="J63" s="40">
        <f t="shared" si="4"/>
        <v>1608208</v>
      </c>
      <c r="K63" s="41"/>
      <c r="L63" s="39">
        <f t="shared" si="4"/>
        <v>37624906729</v>
      </c>
    </row>
  </sheetData>
  <sheetProtection/>
  <mergeCells count="56"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  <mergeCell ref="A46:C46"/>
    <mergeCell ref="A47:C47"/>
    <mergeCell ref="A49:L49"/>
    <mergeCell ref="A51:C52"/>
    <mergeCell ref="D51:F51"/>
    <mergeCell ref="G51:I51"/>
    <mergeCell ref="J51:L51"/>
    <mergeCell ref="A37:B38"/>
    <mergeCell ref="A39:C39"/>
    <mergeCell ref="A40:C40"/>
    <mergeCell ref="A41:C41"/>
    <mergeCell ref="A42:C42"/>
    <mergeCell ref="A43:A45"/>
    <mergeCell ref="B43:B45"/>
    <mergeCell ref="A30:C30"/>
    <mergeCell ref="A31:C31"/>
    <mergeCell ref="A33:L33"/>
    <mergeCell ref="A35:C36"/>
    <mergeCell ref="D35:F35"/>
    <mergeCell ref="G35:I35"/>
    <mergeCell ref="J35:L35"/>
    <mergeCell ref="A21:B22"/>
    <mergeCell ref="A23:C23"/>
    <mergeCell ref="A24:C24"/>
    <mergeCell ref="A25:C25"/>
    <mergeCell ref="A26:C26"/>
    <mergeCell ref="A27:A29"/>
    <mergeCell ref="B27:B29"/>
    <mergeCell ref="A14:C14"/>
    <mergeCell ref="A15:C15"/>
    <mergeCell ref="A17:L17"/>
    <mergeCell ref="A19:C20"/>
    <mergeCell ref="D19:F19"/>
    <mergeCell ref="G19:I19"/>
    <mergeCell ref="J19:L19"/>
    <mergeCell ref="A7:C7"/>
    <mergeCell ref="A8:C8"/>
    <mergeCell ref="A9:C9"/>
    <mergeCell ref="A10:C10"/>
    <mergeCell ref="A11:A13"/>
    <mergeCell ref="B11:B13"/>
    <mergeCell ref="A1:L1"/>
    <mergeCell ref="A3:C4"/>
    <mergeCell ref="D3:F3"/>
    <mergeCell ref="G3:I3"/>
    <mergeCell ref="J3:L3"/>
    <mergeCell ref="A5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9:12" ht="18" customHeight="1" thickBot="1">
      <c r="I2" s="8"/>
      <c r="L2" s="96" t="s">
        <v>33</v>
      </c>
    </row>
    <row r="3" spans="1:12" ht="18" customHeight="1">
      <c r="A3" s="123" t="s">
        <v>3</v>
      </c>
      <c r="B3" s="124"/>
      <c r="C3" s="125"/>
      <c r="D3" s="129" t="s">
        <v>17</v>
      </c>
      <c r="E3" s="124"/>
      <c r="F3" s="130"/>
      <c r="G3" s="123" t="s">
        <v>16</v>
      </c>
      <c r="H3" s="124"/>
      <c r="I3" s="131"/>
      <c r="J3" s="129" t="s">
        <v>19</v>
      </c>
      <c r="K3" s="124"/>
      <c r="L3" s="131"/>
    </row>
    <row r="4" spans="1:12" ht="18" customHeight="1" thickBot="1">
      <c r="A4" s="126"/>
      <c r="B4" s="127"/>
      <c r="C4" s="128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2" t="s">
        <v>2</v>
      </c>
      <c r="B5" s="133"/>
      <c r="C5" s="26" t="s">
        <v>1</v>
      </c>
      <c r="D5" s="70">
        <v>10610</v>
      </c>
      <c r="E5" s="71">
        <v>198799</v>
      </c>
      <c r="F5" s="71">
        <v>5328295150</v>
      </c>
      <c r="G5" s="72">
        <v>351</v>
      </c>
      <c r="H5" s="73">
        <v>4305</v>
      </c>
      <c r="I5" s="74">
        <v>165414280</v>
      </c>
      <c r="J5" s="15">
        <f aca="true" t="shared" si="0" ref="J5:L15">SUM(D5,G5)</f>
        <v>10961</v>
      </c>
      <c r="K5" s="10">
        <f t="shared" si="0"/>
        <v>203104</v>
      </c>
      <c r="L5" s="11">
        <f t="shared" si="0"/>
        <v>5493709430</v>
      </c>
    </row>
    <row r="6" spans="1:12" ht="18" customHeight="1">
      <c r="A6" s="132"/>
      <c r="B6" s="133"/>
      <c r="C6" s="27" t="s">
        <v>0</v>
      </c>
      <c r="D6" s="75">
        <v>348924</v>
      </c>
      <c r="E6" s="76">
        <v>526709</v>
      </c>
      <c r="F6" s="76">
        <v>4455385470</v>
      </c>
      <c r="G6" s="77">
        <v>18319</v>
      </c>
      <c r="H6" s="78">
        <v>25908</v>
      </c>
      <c r="I6" s="79">
        <v>200668000</v>
      </c>
      <c r="J6" s="16">
        <f t="shared" si="0"/>
        <v>367243</v>
      </c>
      <c r="K6" s="6">
        <f t="shared" si="0"/>
        <v>552617</v>
      </c>
      <c r="L6" s="9">
        <f t="shared" si="0"/>
        <v>4656053470</v>
      </c>
    </row>
    <row r="7" spans="1:12" ht="18" customHeight="1">
      <c r="A7" s="120" t="s">
        <v>4</v>
      </c>
      <c r="B7" s="121"/>
      <c r="C7" s="122"/>
      <c r="D7" s="75">
        <v>70665</v>
      </c>
      <c r="E7" s="76">
        <v>151164</v>
      </c>
      <c r="F7" s="76">
        <v>974535690</v>
      </c>
      <c r="G7" s="77">
        <v>4431</v>
      </c>
      <c r="H7" s="78">
        <v>9118</v>
      </c>
      <c r="I7" s="79">
        <v>56184460</v>
      </c>
      <c r="J7" s="16">
        <f t="shared" si="0"/>
        <v>75096</v>
      </c>
      <c r="K7" s="6">
        <f t="shared" si="0"/>
        <v>160282</v>
      </c>
      <c r="L7" s="9">
        <f t="shared" si="0"/>
        <v>1030720150</v>
      </c>
    </row>
    <row r="8" spans="1:12" ht="18" customHeight="1">
      <c r="A8" s="120" t="s">
        <v>22</v>
      </c>
      <c r="B8" s="121"/>
      <c r="C8" s="122"/>
      <c r="D8" s="80">
        <v>430199</v>
      </c>
      <c r="E8" s="81">
        <v>876672</v>
      </c>
      <c r="F8" s="81">
        <v>10758216310</v>
      </c>
      <c r="G8" s="82">
        <v>23101</v>
      </c>
      <c r="H8" s="83">
        <v>39331</v>
      </c>
      <c r="I8" s="84">
        <v>422266740</v>
      </c>
      <c r="J8" s="16">
        <f t="shared" si="0"/>
        <v>453300</v>
      </c>
      <c r="K8" s="6">
        <f t="shared" si="0"/>
        <v>916003</v>
      </c>
      <c r="L8" s="9">
        <f t="shared" si="0"/>
        <v>11180483050</v>
      </c>
    </row>
    <row r="9" spans="1:12" ht="18" customHeight="1" thickBot="1">
      <c r="A9" s="143" t="s">
        <v>5</v>
      </c>
      <c r="B9" s="144"/>
      <c r="C9" s="145"/>
      <c r="D9" s="85">
        <v>229498</v>
      </c>
      <c r="E9" s="86">
        <v>273372</v>
      </c>
      <c r="F9" s="86">
        <v>2487387440</v>
      </c>
      <c r="G9" s="87">
        <v>11670</v>
      </c>
      <c r="H9" s="88">
        <v>14085</v>
      </c>
      <c r="I9" s="89">
        <v>109137130</v>
      </c>
      <c r="J9" s="33">
        <f t="shared" si="0"/>
        <v>241168</v>
      </c>
      <c r="K9" s="31">
        <f t="shared" si="0"/>
        <v>287457</v>
      </c>
      <c r="L9" s="32">
        <f t="shared" si="0"/>
        <v>2596524570</v>
      </c>
    </row>
    <row r="10" spans="1:12" ht="18" customHeight="1" thickBot="1">
      <c r="A10" s="116" t="s">
        <v>21</v>
      </c>
      <c r="B10" s="117"/>
      <c r="C10" s="118"/>
      <c r="D10" s="90">
        <v>659697</v>
      </c>
      <c r="E10" s="91"/>
      <c r="F10" s="92">
        <v>13245603750</v>
      </c>
      <c r="G10" s="93">
        <v>34771</v>
      </c>
      <c r="H10" s="94"/>
      <c r="I10" s="95">
        <v>531403870</v>
      </c>
      <c r="J10" s="40">
        <f t="shared" si="0"/>
        <v>694468</v>
      </c>
      <c r="K10" s="38"/>
      <c r="L10" s="39">
        <f t="shared" si="0"/>
        <v>13777007620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70">
        <v>9994</v>
      </c>
      <c r="E11" s="71">
        <v>524582</v>
      </c>
      <c r="F11" s="71">
        <v>350014754</v>
      </c>
      <c r="G11" s="72">
        <v>309</v>
      </c>
      <c r="H11" s="73">
        <v>10130</v>
      </c>
      <c r="I11" s="74">
        <v>6767568</v>
      </c>
      <c r="J11" s="15">
        <f t="shared" si="0"/>
        <v>10303</v>
      </c>
      <c r="K11" s="10">
        <f>SUM(E11,H11)</f>
        <v>534712</v>
      </c>
      <c r="L11" s="11">
        <f t="shared" si="0"/>
        <v>356782322</v>
      </c>
    </row>
    <row r="12" spans="1:12" ht="18" customHeight="1">
      <c r="A12" s="138"/>
      <c r="B12" s="141"/>
      <c r="C12" s="27" t="s">
        <v>9</v>
      </c>
      <c r="D12" s="75">
        <v>65</v>
      </c>
      <c r="E12" s="76">
        <v>1398</v>
      </c>
      <c r="F12" s="76">
        <v>947626</v>
      </c>
      <c r="G12" s="77">
        <v>2</v>
      </c>
      <c r="H12" s="78">
        <v>11</v>
      </c>
      <c r="I12" s="79">
        <v>7290</v>
      </c>
      <c r="J12" s="16">
        <f t="shared" si="0"/>
        <v>67</v>
      </c>
      <c r="K12" s="6">
        <f>SUM(E12,H12)</f>
        <v>1409</v>
      </c>
      <c r="L12" s="9">
        <f t="shared" si="0"/>
        <v>954916</v>
      </c>
    </row>
    <row r="13" spans="1:12" ht="18" customHeight="1">
      <c r="A13" s="139"/>
      <c r="B13" s="142"/>
      <c r="C13" s="27" t="s">
        <v>14</v>
      </c>
      <c r="D13" s="75">
        <v>10059</v>
      </c>
      <c r="E13" s="76">
        <v>525980</v>
      </c>
      <c r="F13" s="76">
        <v>350962380</v>
      </c>
      <c r="G13" s="77">
        <v>311</v>
      </c>
      <c r="H13" s="78">
        <v>10141</v>
      </c>
      <c r="I13" s="79">
        <v>6774858</v>
      </c>
      <c r="J13" s="16">
        <f t="shared" si="0"/>
        <v>10370</v>
      </c>
      <c r="K13" s="6">
        <f>SUM(E13,H13)</f>
        <v>536121</v>
      </c>
      <c r="L13" s="9">
        <f t="shared" si="0"/>
        <v>357737238</v>
      </c>
    </row>
    <row r="14" spans="1:12" ht="18" customHeight="1" thickBot="1">
      <c r="A14" s="143" t="s">
        <v>10</v>
      </c>
      <c r="B14" s="144"/>
      <c r="C14" s="145"/>
      <c r="D14" s="85">
        <v>511</v>
      </c>
      <c r="E14" s="86">
        <v>2665</v>
      </c>
      <c r="F14" s="86">
        <v>28077250</v>
      </c>
      <c r="G14" s="87">
        <v>4</v>
      </c>
      <c r="H14" s="88">
        <v>28</v>
      </c>
      <c r="I14" s="89">
        <v>272400</v>
      </c>
      <c r="J14" s="33">
        <f t="shared" si="0"/>
        <v>515</v>
      </c>
      <c r="K14" s="31">
        <f>SUM(E14,H14)</f>
        <v>2693</v>
      </c>
      <c r="L14" s="32">
        <f t="shared" si="0"/>
        <v>28349650</v>
      </c>
    </row>
    <row r="15" spans="1:12" ht="18" customHeight="1" thickBot="1">
      <c r="A15" s="116" t="s">
        <v>13</v>
      </c>
      <c r="B15" s="117"/>
      <c r="C15" s="118"/>
      <c r="D15" s="110">
        <f>SUM(D10,D14)</f>
        <v>660208</v>
      </c>
      <c r="E15" s="111"/>
      <c r="F15" s="112">
        <f>SUM(F10,F13:F14)</f>
        <v>13624643380</v>
      </c>
      <c r="G15" s="113">
        <f>SUM(G10,G14)</f>
        <v>34775</v>
      </c>
      <c r="H15" s="111"/>
      <c r="I15" s="114">
        <f>SUM(I10,I13:I14)</f>
        <v>538451128</v>
      </c>
      <c r="J15" s="40">
        <f t="shared" si="0"/>
        <v>694983</v>
      </c>
      <c r="K15" s="41"/>
      <c r="L15" s="39">
        <f t="shared" si="0"/>
        <v>14163094508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33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832</v>
      </c>
      <c r="E21" s="71">
        <v>12970</v>
      </c>
      <c r="F21" s="71">
        <v>440425560</v>
      </c>
      <c r="G21" s="43"/>
      <c r="H21" s="44"/>
      <c r="I21" s="45"/>
      <c r="J21" s="15">
        <f aca="true" t="shared" si="1" ref="J21:L31">SUM(D21,G21)</f>
        <v>832</v>
      </c>
      <c r="K21" s="10">
        <f>SUM(E21,H21)</f>
        <v>12970</v>
      </c>
      <c r="L21" s="11">
        <f t="shared" si="1"/>
        <v>440425560</v>
      </c>
    </row>
    <row r="22" spans="1:12" ht="18" customHeight="1">
      <c r="A22" s="132"/>
      <c r="B22" s="133"/>
      <c r="C22" s="27" t="s">
        <v>0</v>
      </c>
      <c r="D22" s="75">
        <v>36673</v>
      </c>
      <c r="E22" s="76">
        <v>54944</v>
      </c>
      <c r="F22" s="76">
        <v>535579380</v>
      </c>
      <c r="G22" s="46"/>
      <c r="H22" s="47"/>
      <c r="I22" s="48"/>
      <c r="J22" s="16">
        <f t="shared" si="1"/>
        <v>36673</v>
      </c>
      <c r="K22" s="6">
        <f>SUM(E22,H22)</f>
        <v>54944</v>
      </c>
      <c r="L22" s="9">
        <f t="shared" si="1"/>
        <v>535579380</v>
      </c>
    </row>
    <row r="23" spans="1:12" ht="18" customHeight="1">
      <c r="A23" s="120" t="s">
        <v>4</v>
      </c>
      <c r="B23" s="121"/>
      <c r="C23" s="122"/>
      <c r="D23" s="75">
        <v>7971</v>
      </c>
      <c r="E23" s="76">
        <v>17431</v>
      </c>
      <c r="F23" s="76">
        <v>109621980</v>
      </c>
      <c r="G23" s="46"/>
      <c r="H23" s="47"/>
      <c r="I23" s="48"/>
      <c r="J23" s="16">
        <f t="shared" si="1"/>
        <v>7971</v>
      </c>
      <c r="K23" s="6">
        <f>SUM(E23,H23)</f>
        <v>17431</v>
      </c>
      <c r="L23" s="9">
        <f t="shared" si="1"/>
        <v>109621980</v>
      </c>
    </row>
    <row r="24" spans="1:12" ht="18" customHeight="1">
      <c r="A24" s="120" t="s">
        <v>22</v>
      </c>
      <c r="B24" s="121"/>
      <c r="C24" s="122"/>
      <c r="D24" s="80">
        <v>45476</v>
      </c>
      <c r="E24" s="81">
        <v>85345</v>
      </c>
      <c r="F24" s="81">
        <v>1085626920</v>
      </c>
      <c r="G24" s="49"/>
      <c r="H24" s="50"/>
      <c r="I24" s="51"/>
      <c r="J24" s="16">
        <f t="shared" si="1"/>
        <v>45476</v>
      </c>
      <c r="K24" s="6">
        <f>SUM(E24,H24)</f>
        <v>85345</v>
      </c>
      <c r="L24" s="9">
        <f t="shared" si="1"/>
        <v>1085626920</v>
      </c>
    </row>
    <row r="25" spans="1:12" ht="18" customHeight="1" thickBot="1">
      <c r="A25" s="143" t="s">
        <v>5</v>
      </c>
      <c r="B25" s="144"/>
      <c r="C25" s="145"/>
      <c r="D25" s="85">
        <v>23093</v>
      </c>
      <c r="E25" s="86">
        <v>27609</v>
      </c>
      <c r="F25" s="86">
        <v>257203340</v>
      </c>
      <c r="G25" s="52"/>
      <c r="H25" s="53"/>
      <c r="I25" s="54"/>
      <c r="J25" s="33">
        <f t="shared" si="1"/>
        <v>23093</v>
      </c>
      <c r="K25" s="31">
        <f>SUM(E25,H25)</f>
        <v>27609</v>
      </c>
      <c r="L25" s="32">
        <f t="shared" si="1"/>
        <v>257203340</v>
      </c>
    </row>
    <row r="26" spans="1:12" ht="18" customHeight="1" thickBot="1">
      <c r="A26" s="116" t="s">
        <v>21</v>
      </c>
      <c r="B26" s="117"/>
      <c r="C26" s="118"/>
      <c r="D26" s="90">
        <v>68569</v>
      </c>
      <c r="E26" s="91"/>
      <c r="F26" s="92">
        <v>1342830260</v>
      </c>
      <c r="G26" s="55"/>
      <c r="H26" s="38"/>
      <c r="I26" s="56"/>
      <c r="J26" s="40">
        <f t="shared" si="1"/>
        <v>68569</v>
      </c>
      <c r="K26" s="38"/>
      <c r="L26" s="39">
        <f t="shared" si="1"/>
        <v>1342830260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787</v>
      </c>
      <c r="E27" s="71">
        <v>33094</v>
      </c>
      <c r="F27" s="71">
        <v>22176834</v>
      </c>
      <c r="G27" s="57"/>
      <c r="H27" s="58"/>
      <c r="I27" s="59"/>
      <c r="J27" s="15">
        <f t="shared" si="1"/>
        <v>787</v>
      </c>
      <c r="K27" s="10">
        <f>SUM(E27,H27)</f>
        <v>33094</v>
      </c>
      <c r="L27" s="11">
        <f t="shared" si="1"/>
        <v>22176834</v>
      </c>
    </row>
    <row r="28" spans="1:12" ht="18" customHeight="1">
      <c r="A28" s="138"/>
      <c r="B28" s="141"/>
      <c r="C28" s="27" t="s">
        <v>9</v>
      </c>
      <c r="D28" s="75">
        <v>1</v>
      </c>
      <c r="E28" s="76">
        <v>19</v>
      </c>
      <c r="F28" s="76">
        <v>12560</v>
      </c>
      <c r="G28" s="46"/>
      <c r="H28" s="47"/>
      <c r="I28" s="48"/>
      <c r="J28" s="16">
        <f t="shared" si="1"/>
        <v>1</v>
      </c>
      <c r="K28" s="6">
        <f>SUM(E28,H28)</f>
        <v>19</v>
      </c>
      <c r="L28" s="9">
        <f t="shared" si="1"/>
        <v>12560</v>
      </c>
    </row>
    <row r="29" spans="1:12" ht="18" customHeight="1">
      <c r="A29" s="139"/>
      <c r="B29" s="142"/>
      <c r="C29" s="27" t="s">
        <v>14</v>
      </c>
      <c r="D29" s="75">
        <v>788</v>
      </c>
      <c r="E29" s="76">
        <v>33113</v>
      </c>
      <c r="F29" s="76">
        <v>22189394</v>
      </c>
      <c r="G29" s="46"/>
      <c r="H29" s="47"/>
      <c r="I29" s="48"/>
      <c r="J29" s="16">
        <f t="shared" si="1"/>
        <v>788</v>
      </c>
      <c r="K29" s="6">
        <f>SUM(E29,H29)</f>
        <v>33113</v>
      </c>
      <c r="L29" s="9">
        <f t="shared" si="1"/>
        <v>22189394</v>
      </c>
    </row>
    <row r="30" spans="1:12" ht="18" customHeight="1" thickBot="1">
      <c r="A30" s="143" t="s">
        <v>10</v>
      </c>
      <c r="B30" s="144"/>
      <c r="C30" s="145"/>
      <c r="D30" s="85">
        <v>45</v>
      </c>
      <c r="E30" s="86">
        <v>262</v>
      </c>
      <c r="F30" s="86">
        <v>2881650</v>
      </c>
      <c r="G30" s="52"/>
      <c r="H30" s="53"/>
      <c r="I30" s="54"/>
      <c r="J30" s="33">
        <f t="shared" si="1"/>
        <v>45</v>
      </c>
      <c r="K30" s="31">
        <f>SUM(E30,H30)</f>
        <v>262</v>
      </c>
      <c r="L30" s="32">
        <f t="shared" si="1"/>
        <v>2881650</v>
      </c>
    </row>
    <row r="31" spans="1:12" ht="18" customHeight="1" thickBot="1">
      <c r="A31" s="116" t="s">
        <v>13</v>
      </c>
      <c r="B31" s="117"/>
      <c r="C31" s="118"/>
      <c r="D31" s="110">
        <f>SUM(D26,D30)</f>
        <v>68614</v>
      </c>
      <c r="E31" s="111"/>
      <c r="F31" s="112">
        <f>SUM(F26,F29:F30)</f>
        <v>1367901304</v>
      </c>
      <c r="G31" s="60"/>
      <c r="H31" s="41"/>
      <c r="I31" s="56"/>
      <c r="J31" s="40">
        <f t="shared" si="1"/>
        <v>68614</v>
      </c>
      <c r="K31" s="41"/>
      <c r="L31" s="39">
        <f t="shared" si="1"/>
        <v>1367901304</v>
      </c>
    </row>
    <row r="32" ht="6" customHeight="1"/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33</v>
      </c>
    </row>
    <row r="35" spans="1:12" ht="18" customHeight="1">
      <c r="A35" s="123" t="s">
        <v>3</v>
      </c>
      <c r="B35" s="124"/>
      <c r="C35" s="125"/>
      <c r="D35" s="152" t="s">
        <v>17</v>
      </c>
      <c r="E35" s="135"/>
      <c r="F35" s="136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19201</v>
      </c>
      <c r="E37" s="71">
        <v>369526</v>
      </c>
      <c r="F37" s="71">
        <v>9489331410</v>
      </c>
      <c r="G37" s="43"/>
      <c r="H37" s="44"/>
      <c r="I37" s="45"/>
      <c r="J37" s="15">
        <f aca="true" t="shared" si="2" ref="J37:L47">SUM(D37,G37)</f>
        <v>19201</v>
      </c>
      <c r="K37" s="10">
        <f>SUM(E37,H37)</f>
        <v>369526</v>
      </c>
      <c r="L37" s="11">
        <f t="shared" si="2"/>
        <v>9489331410</v>
      </c>
    </row>
    <row r="38" spans="1:12" ht="18" customHeight="1">
      <c r="A38" s="132"/>
      <c r="B38" s="133"/>
      <c r="C38" s="27" t="s">
        <v>0</v>
      </c>
      <c r="D38" s="75">
        <v>386626</v>
      </c>
      <c r="E38" s="76">
        <v>631818</v>
      </c>
      <c r="F38" s="76">
        <v>5418580680</v>
      </c>
      <c r="G38" s="46"/>
      <c r="H38" s="47"/>
      <c r="I38" s="48"/>
      <c r="J38" s="16">
        <f t="shared" si="2"/>
        <v>386626</v>
      </c>
      <c r="K38" s="6">
        <f>SUM(E38,H38)</f>
        <v>631818</v>
      </c>
      <c r="L38" s="9">
        <f t="shared" si="2"/>
        <v>5418580680</v>
      </c>
    </row>
    <row r="39" spans="1:12" ht="18" customHeight="1">
      <c r="A39" s="120" t="s">
        <v>4</v>
      </c>
      <c r="B39" s="121"/>
      <c r="C39" s="122"/>
      <c r="D39" s="75">
        <v>39341</v>
      </c>
      <c r="E39" s="76">
        <v>85402</v>
      </c>
      <c r="F39" s="76">
        <v>605277150</v>
      </c>
      <c r="G39" s="46"/>
      <c r="H39" s="47"/>
      <c r="I39" s="48"/>
      <c r="J39" s="16">
        <f t="shared" si="2"/>
        <v>39341</v>
      </c>
      <c r="K39" s="6">
        <f>SUM(E39,H39)</f>
        <v>85402</v>
      </c>
      <c r="L39" s="9">
        <f t="shared" si="2"/>
        <v>605277150</v>
      </c>
    </row>
    <row r="40" spans="1:12" ht="18" customHeight="1">
      <c r="A40" s="120" t="s">
        <v>22</v>
      </c>
      <c r="B40" s="121"/>
      <c r="C40" s="122"/>
      <c r="D40" s="80">
        <v>445168</v>
      </c>
      <c r="E40" s="81">
        <v>1086746</v>
      </c>
      <c r="F40" s="81">
        <v>15513189240</v>
      </c>
      <c r="G40" s="49"/>
      <c r="H40" s="50"/>
      <c r="I40" s="51"/>
      <c r="J40" s="16">
        <f t="shared" si="2"/>
        <v>445168</v>
      </c>
      <c r="K40" s="6">
        <f>SUM(E40,H40)</f>
        <v>1086746</v>
      </c>
      <c r="L40" s="9">
        <f t="shared" si="2"/>
        <v>15513189240</v>
      </c>
    </row>
    <row r="41" spans="1:12" ht="18" customHeight="1" thickBot="1">
      <c r="A41" s="143" t="s">
        <v>5</v>
      </c>
      <c r="B41" s="144"/>
      <c r="C41" s="145"/>
      <c r="D41" s="85">
        <v>258337</v>
      </c>
      <c r="E41" s="86">
        <v>326020</v>
      </c>
      <c r="F41" s="86">
        <v>3654345400</v>
      </c>
      <c r="G41" s="52"/>
      <c r="H41" s="53"/>
      <c r="I41" s="54"/>
      <c r="J41" s="33">
        <f t="shared" si="2"/>
        <v>258337</v>
      </c>
      <c r="K41" s="31">
        <f>SUM(E41,H41)</f>
        <v>326020</v>
      </c>
      <c r="L41" s="32">
        <f t="shared" si="2"/>
        <v>3654345400</v>
      </c>
    </row>
    <row r="42" spans="1:12" ht="18" customHeight="1" thickBot="1">
      <c r="A42" s="116" t="s">
        <v>21</v>
      </c>
      <c r="B42" s="117"/>
      <c r="C42" s="118"/>
      <c r="D42" s="90">
        <v>703505</v>
      </c>
      <c r="E42" s="91"/>
      <c r="F42" s="92">
        <v>19167534640</v>
      </c>
      <c r="G42" s="55"/>
      <c r="H42" s="38"/>
      <c r="I42" s="56"/>
      <c r="J42" s="40">
        <f t="shared" si="2"/>
        <v>703505</v>
      </c>
      <c r="K42" s="38"/>
      <c r="L42" s="39">
        <f t="shared" si="2"/>
        <v>19167534640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17376</v>
      </c>
      <c r="E43" s="71">
        <v>908763</v>
      </c>
      <c r="F43" s="71">
        <v>616750704</v>
      </c>
      <c r="G43" s="57"/>
      <c r="H43" s="58"/>
      <c r="I43" s="59"/>
      <c r="J43" s="15">
        <f t="shared" si="2"/>
        <v>17376</v>
      </c>
      <c r="K43" s="10">
        <f>SUM(E43,H43)</f>
        <v>908763</v>
      </c>
      <c r="L43" s="11">
        <f t="shared" si="2"/>
        <v>616750704</v>
      </c>
    </row>
    <row r="44" spans="1:12" ht="18" customHeight="1">
      <c r="A44" s="138"/>
      <c r="B44" s="141"/>
      <c r="C44" s="27" t="s">
        <v>9</v>
      </c>
      <c r="D44" s="75">
        <v>45</v>
      </c>
      <c r="E44" s="76">
        <v>965</v>
      </c>
      <c r="F44" s="76">
        <v>642682</v>
      </c>
      <c r="G44" s="46"/>
      <c r="H44" s="47"/>
      <c r="I44" s="48"/>
      <c r="J44" s="16">
        <f t="shared" si="2"/>
        <v>45</v>
      </c>
      <c r="K44" s="6">
        <f>SUM(E44,H44)</f>
        <v>965</v>
      </c>
      <c r="L44" s="9">
        <f t="shared" si="2"/>
        <v>642682</v>
      </c>
    </row>
    <row r="45" spans="1:12" ht="18" customHeight="1">
      <c r="A45" s="139"/>
      <c r="B45" s="142"/>
      <c r="C45" s="27" t="s">
        <v>14</v>
      </c>
      <c r="D45" s="75">
        <v>17421</v>
      </c>
      <c r="E45" s="76">
        <v>909728</v>
      </c>
      <c r="F45" s="76">
        <v>617393386</v>
      </c>
      <c r="G45" s="46"/>
      <c r="H45" s="47"/>
      <c r="I45" s="48"/>
      <c r="J45" s="16">
        <f t="shared" si="2"/>
        <v>17421</v>
      </c>
      <c r="K45" s="6">
        <f>SUM(E45,H45)</f>
        <v>909728</v>
      </c>
      <c r="L45" s="9">
        <f t="shared" si="2"/>
        <v>617393386</v>
      </c>
    </row>
    <row r="46" spans="1:12" ht="18" customHeight="1" thickBot="1">
      <c r="A46" s="143" t="s">
        <v>10</v>
      </c>
      <c r="B46" s="144"/>
      <c r="C46" s="145"/>
      <c r="D46" s="85">
        <v>619</v>
      </c>
      <c r="E46" s="86">
        <v>3813</v>
      </c>
      <c r="F46" s="86">
        <v>39443275</v>
      </c>
      <c r="G46" s="52"/>
      <c r="H46" s="53"/>
      <c r="I46" s="54"/>
      <c r="J46" s="33">
        <f t="shared" si="2"/>
        <v>619</v>
      </c>
      <c r="K46" s="31">
        <f>SUM(E46,H46)</f>
        <v>3813</v>
      </c>
      <c r="L46" s="32">
        <f t="shared" si="2"/>
        <v>39443275</v>
      </c>
    </row>
    <row r="47" spans="1:12" ht="18" customHeight="1" thickBot="1">
      <c r="A47" s="116" t="s">
        <v>13</v>
      </c>
      <c r="B47" s="117"/>
      <c r="C47" s="118"/>
      <c r="D47" s="110">
        <f>SUM(D42,D46)</f>
        <v>704124</v>
      </c>
      <c r="E47" s="111"/>
      <c r="F47" s="112">
        <f>SUM(F42,F45:F46)</f>
        <v>19824371301</v>
      </c>
      <c r="G47" s="60"/>
      <c r="H47" s="41"/>
      <c r="I47" s="56"/>
      <c r="J47" s="40">
        <f t="shared" si="2"/>
        <v>704124</v>
      </c>
      <c r="K47" s="41"/>
      <c r="L47" s="39">
        <f t="shared" si="2"/>
        <v>19824371301</v>
      </c>
    </row>
    <row r="48" spans="6:12" ht="19.5" customHeight="1">
      <c r="F48" s="5"/>
      <c r="I48" s="5"/>
      <c r="L48" s="5"/>
    </row>
    <row r="49" spans="1:12" ht="18.75">
      <c r="A49" s="119" t="s">
        <v>23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9:12" ht="18" customHeight="1" thickBot="1">
      <c r="I50" s="8"/>
      <c r="L50" s="96" t="s">
        <v>33</v>
      </c>
    </row>
    <row r="51" spans="1:12" ht="18" customHeight="1">
      <c r="A51" s="123" t="s">
        <v>3</v>
      </c>
      <c r="B51" s="124"/>
      <c r="C51" s="125"/>
      <c r="D51" s="152" t="s">
        <v>17</v>
      </c>
      <c r="E51" s="135"/>
      <c r="F51" s="136"/>
      <c r="G51" s="123" t="s">
        <v>16</v>
      </c>
      <c r="H51" s="124"/>
      <c r="I51" s="131"/>
      <c r="J51" s="129" t="s">
        <v>19</v>
      </c>
      <c r="K51" s="124"/>
      <c r="L51" s="131"/>
    </row>
    <row r="52" spans="1:12" ht="18" customHeight="1" thickBot="1">
      <c r="A52" s="126"/>
      <c r="B52" s="127"/>
      <c r="C52" s="128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2" t="s">
        <v>2</v>
      </c>
      <c r="B53" s="133"/>
      <c r="C53" s="26" t="s">
        <v>1</v>
      </c>
      <c r="D53" s="12">
        <f aca="true" t="shared" si="3" ref="D53:I63">SUM(D5,D21,D37)</f>
        <v>30643</v>
      </c>
      <c r="E53" s="3">
        <f>SUM(E5,E21,E37)</f>
        <v>581295</v>
      </c>
      <c r="F53" s="3">
        <f t="shared" si="3"/>
        <v>15258052120</v>
      </c>
      <c r="G53" s="17">
        <f t="shared" si="3"/>
        <v>351</v>
      </c>
      <c r="H53" s="10">
        <f t="shared" si="3"/>
        <v>4305</v>
      </c>
      <c r="I53" s="11">
        <f t="shared" si="3"/>
        <v>165414280</v>
      </c>
      <c r="J53" s="15">
        <f aca="true" t="shared" si="4" ref="J53:L63">SUM(D53,G53)</f>
        <v>30994</v>
      </c>
      <c r="K53" s="10">
        <f>SUM(E53,H53)</f>
        <v>585600</v>
      </c>
      <c r="L53" s="11">
        <f t="shared" si="4"/>
        <v>15423466400</v>
      </c>
    </row>
    <row r="54" spans="1:12" ht="18" customHeight="1">
      <c r="A54" s="132"/>
      <c r="B54" s="133"/>
      <c r="C54" s="27" t="s">
        <v>0</v>
      </c>
      <c r="D54" s="13">
        <f t="shared" si="3"/>
        <v>772223</v>
      </c>
      <c r="E54" s="4">
        <f>SUM(E6,E22,E38)</f>
        <v>1213471</v>
      </c>
      <c r="F54" s="4">
        <f t="shared" si="3"/>
        <v>10409545530</v>
      </c>
      <c r="G54" s="18">
        <f t="shared" si="3"/>
        <v>18319</v>
      </c>
      <c r="H54" s="6">
        <f t="shared" si="3"/>
        <v>25908</v>
      </c>
      <c r="I54" s="9">
        <f t="shared" si="3"/>
        <v>200668000</v>
      </c>
      <c r="J54" s="16">
        <f t="shared" si="4"/>
        <v>790542</v>
      </c>
      <c r="K54" s="6">
        <f>SUM(E54,H54)</f>
        <v>1239379</v>
      </c>
      <c r="L54" s="9">
        <f t="shared" si="4"/>
        <v>10610213530</v>
      </c>
    </row>
    <row r="55" spans="1:12" ht="18" customHeight="1">
      <c r="A55" s="120" t="s">
        <v>4</v>
      </c>
      <c r="B55" s="121"/>
      <c r="C55" s="122"/>
      <c r="D55" s="13">
        <f t="shared" si="3"/>
        <v>117977</v>
      </c>
      <c r="E55" s="4">
        <f>SUM(E7,E23,E39)</f>
        <v>253997</v>
      </c>
      <c r="F55" s="4">
        <f t="shared" si="3"/>
        <v>1689434820</v>
      </c>
      <c r="G55" s="18">
        <f t="shared" si="3"/>
        <v>4431</v>
      </c>
      <c r="H55" s="6">
        <f t="shared" si="3"/>
        <v>9118</v>
      </c>
      <c r="I55" s="9">
        <f t="shared" si="3"/>
        <v>56184460</v>
      </c>
      <c r="J55" s="16">
        <f t="shared" si="4"/>
        <v>122408</v>
      </c>
      <c r="K55" s="6">
        <f>SUM(E55,H55)</f>
        <v>263115</v>
      </c>
      <c r="L55" s="9">
        <f t="shared" si="4"/>
        <v>1745619280</v>
      </c>
    </row>
    <row r="56" spans="1:12" ht="18" customHeight="1">
      <c r="A56" s="120" t="s">
        <v>22</v>
      </c>
      <c r="B56" s="121"/>
      <c r="C56" s="122"/>
      <c r="D56" s="14">
        <f t="shared" si="3"/>
        <v>920843</v>
      </c>
      <c r="E56" s="2">
        <f>SUM(E8,E24,E40)</f>
        <v>2048763</v>
      </c>
      <c r="F56" s="2">
        <f t="shared" si="3"/>
        <v>27357032470</v>
      </c>
      <c r="G56" s="19">
        <f t="shared" si="3"/>
        <v>23101</v>
      </c>
      <c r="H56" s="7">
        <f t="shared" si="3"/>
        <v>39331</v>
      </c>
      <c r="I56" s="20">
        <f t="shared" si="3"/>
        <v>422266740</v>
      </c>
      <c r="J56" s="16">
        <f t="shared" si="4"/>
        <v>943944</v>
      </c>
      <c r="K56" s="6">
        <f>SUM(E56,H56)</f>
        <v>2088094</v>
      </c>
      <c r="L56" s="9">
        <f t="shared" si="4"/>
        <v>27779299210</v>
      </c>
    </row>
    <row r="57" spans="1:12" ht="18" customHeight="1" thickBot="1">
      <c r="A57" s="143" t="s">
        <v>5</v>
      </c>
      <c r="B57" s="144"/>
      <c r="C57" s="145"/>
      <c r="D57" s="28">
        <f t="shared" si="3"/>
        <v>510928</v>
      </c>
      <c r="E57" s="29">
        <f>SUM(E9,E25,E41)</f>
        <v>627001</v>
      </c>
      <c r="F57" s="29">
        <f t="shared" si="3"/>
        <v>6398936180</v>
      </c>
      <c r="G57" s="30">
        <f t="shared" si="3"/>
        <v>11670</v>
      </c>
      <c r="H57" s="31">
        <f t="shared" si="3"/>
        <v>14085</v>
      </c>
      <c r="I57" s="32">
        <f t="shared" si="3"/>
        <v>109137130</v>
      </c>
      <c r="J57" s="33">
        <f t="shared" si="4"/>
        <v>522598</v>
      </c>
      <c r="K57" s="31">
        <f>SUM(E57,H57)</f>
        <v>641086</v>
      </c>
      <c r="L57" s="32">
        <f t="shared" si="4"/>
        <v>6508073310</v>
      </c>
    </row>
    <row r="58" spans="1:12" ht="18" customHeight="1" thickBot="1">
      <c r="A58" s="116" t="s">
        <v>21</v>
      </c>
      <c r="B58" s="117"/>
      <c r="C58" s="118"/>
      <c r="D58" s="34">
        <f t="shared" si="3"/>
        <v>1431771</v>
      </c>
      <c r="E58" s="35"/>
      <c r="F58" s="36">
        <f t="shared" si="3"/>
        <v>33755968650</v>
      </c>
      <c r="G58" s="37">
        <f t="shared" si="3"/>
        <v>34771</v>
      </c>
      <c r="H58" s="38"/>
      <c r="I58" s="39">
        <f t="shared" si="3"/>
        <v>531403870</v>
      </c>
      <c r="J58" s="40">
        <f t="shared" si="4"/>
        <v>1466542</v>
      </c>
      <c r="K58" s="38"/>
      <c r="L58" s="39">
        <f t="shared" si="4"/>
        <v>34287372520</v>
      </c>
    </row>
    <row r="59" spans="1:12" ht="18" customHeight="1">
      <c r="A59" s="137" t="s">
        <v>6</v>
      </c>
      <c r="B59" s="140" t="s">
        <v>7</v>
      </c>
      <c r="C59" s="26" t="s">
        <v>8</v>
      </c>
      <c r="D59" s="12">
        <f t="shared" si="3"/>
        <v>28157</v>
      </c>
      <c r="E59" s="3">
        <f>SUM(E11,E27,E43)</f>
        <v>1466439</v>
      </c>
      <c r="F59" s="3">
        <f t="shared" si="3"/>
        <v>988942292</v>
      </c>
      <c r="G59" s="17">
        <f t="shared" si="3"/>
        <v>309</v>
      </c>
      <c r="H59" s="10">
        <f>SUM(H11,H27,H43)</f>
        <v>10130</v>
      </c>
      <c r="I59" s="11">
        <f t="shared" si="3"/>
        <v>6767568</v>
      </c>
      <c r="J59" s="15">
        <f t="shared" si="4"/>
        <v>28466</v>
      </c>
      <c r="K59" s="10">
        <f>SUM(E59,H59)</f>
        <v>1476569</v>
      </c>
      <c r="L59" s="11">
        <f t="shared" si="4"/>
        <v>995709860</v>
      </c>
    </row>
    <row r="60" spans="1:12" ht="18" customHeight="1">
      <c r="A60" s="138"/>
      <c r="B60" s="141"/>
      <c r="C60" s="27" t="s">
        <v>9</v>
      </c>
      <c r="D60" s="13">
        <f t="shared" si="3"/>
        <v>111</v>
      </c>
      <c r="E60" s="4">
        <f>SUM(E12,E28,E44)</f>
        <v>2382</v>
      </c>
      <c r="F60" s="4">
        <f t="shared" si="3"/>
        <v>1602868</v>
      </c>
      <c r="G60" s="18">
        <f t="shared" si="3"/>
        <v>2</v>
      </c>
      <c r="H60" s="6">
        <f>SUM(H12,H28,H44)</f>
        <v>11</v>
      </c>
      <c r="I60" s="9">
        <f t="shared" si="3"/>
        <v>7290</v>
      </c>
      <c r="J60" s="16">
        <f t="shared" si="4"/>
        <v>113</v>
      </c>
      <c r="K60" s="6">
        <f>SUM(E60,H60)</f>
        <v>2393</v>
      </c>
      <c r="L60" s="9">
        <f t="shared" si="4"/>
        <v>1610158</v>
      </c>
    </row>
    <row r="61" spans="1:12" ht="18" customHeight="1">
      <c r="A61" s="139"/>
      <c r="B61" s="142"/>
      <c r="C61" s="27" t="s">
        <v>14</v>
      </c>
      <c r="D61" s="13">
        <f t="shared" si="3"/>
        <v>28268</v>
      </c>
      <c r="E61" s="4">
        <f>SUM(E13,E29,E45)</f>
        <v>1468821</v>
      </c>
      <c r="F61" s="4">
        <f t="shared" si="3"/>
        <v>990545160</v>
      </c>
      <c r="G61" s="18">
        <f t="shared" si="3"/>
        <v>311</v>
      </c>
      <c r="H61" s="6">
        <f>SUM(H13,H29,H45)</f>
        <v>10141</v>
      </c>
      <c r="I61" s="9">
        <f t="shared" si="3"/>
        <v>6774858</v>
      </c>
      <c r="J61" s="16">
        <f t="shared" si="4"/>
        <v>28579</v>
      </c>
      <c r="K61" s="6">
        <f>SUM(E61,H61)</f>
        <v>1478962</v>
      </c>
      <c r="L61" s="9">
        <f t="shared" si="4"/>
        <v>997320018</v>
      </c>
    </row>
    <row r="62" spans="1:12" ht="18" customHeight="1" thickBot="1">
      <c r="A62" s="143" t="s">
        <v>10</v>
      </c>
      <c r="B62" s="144"/>
      <c r="C62" s="145"/>
      <c r="D62" s="28">
        <f t="shared" si="3"/>
        <v>1175</v>
      </c>
      <c r="E62" s="29">
        <f>SUM(E14,E30,E46)</f>
        <v>6740</v>
      </c>
      <c r="F62" s="29">
        <f t="shared" si="3"/>
        <v>70402175</v>
      </c>
      <c r="G62" s="30">
        <f t="shared" si="3"/>
        <v>4</v>
      </c>
      <c r="H62" s="31">
        <f>SUM(H14,H30,H46)</f>
        <v>28</v>
      </c>
      <c r="I62" s="32">
        <f t="shared" si="3"/>
        <v>272400</v>
      </c>
      <c r="J62" s="33">
        <f t="shared" si="4"/>
        <v>1179</v>
      </c>
      <c r="K62" s="31">
        <f>SUM(E62,H62)</f>
        <v>6768</v>
      </c>
      <c r="L62" s="32">
        <f t="shared" si="4"/>
        <v>70674575</v>
      </c>
    </row>
    <row r="63" spans="1:12" ht="18" customHeight="1" thickBot="1">
      <c r="A63" s="116" t="s">
        <v>13</v>
      </c>
      <c r="B63" s="117"/>
      <c r="C63" s="118"/>
      <c r="D63" s="34">
        <f t="shared" si="3"/>
        <v>1432946</v>
      </c>
      <c r="E63" s="41"/>
      <c r="F63" s="36">
        <f t="shared" si="3"/>
        <v>34816915985</v>
      </c>
      <c r="G63" s="42">
        <f t="shared" si="3"/>
        <v>34775</v>
      </c>
      <c r="H63" s="41"/>
      <c r="I63" s="39">
        <f t="shared" si="3"/>
        <v>538451128</v>
      </c>
      <c r="J63" s="40">
        <f t="shared" si="4"/>
        <v>1467721</v>
      </c>
      <c r="K63" s="41"/>
      <c r="L63" s="39">
        <f t="shared" si="4"/>
        <v>35355367113</v>
      </c>
    </row>
  </sheetData>
  <sheetProtection/>
  <mergeCells count="56">
    <mergeCell ref="A1:L1"/>
    <mergeCell ref="A3:C4"/>
    <mergeCell ref="D3:F3"/>
    <mergeCell ref="G3:I3"/>
    <mergeCell ref="J3:L3"/>
    <mergeCell ref="A5:B6"/>
    <mergeCell ref="A7:C7"/>
    <mergeCell ref="A8:C8"/>
    <mergeCell ref="A9:C9"/>
    <mergeCell ref="A10:C10"/>
    <mergeCell ref="A11:A13"/>
    <mergeCell ref="B11:B13"/>
    <mergeCell ref="A14:C14"/>
    <mergeCell ref="A15:C15"/>
    <mergeCell ref="A17:L17"/>
    <mergeCell ref="A19:C20"/>
    <mergeCell ref="D19:F19"/>
    <mergeCell ref="G19:I19"/>
    <mergeCell ref="J19:L19"/>
    <mergeCell ref="A21:B22"/>
    <mergeCell ref="A23:C23"/>
    <mergeCell ref="A24:C24"/>
    <mergeCell ref="A25:C25"/>
    <mergeCell ref="A26:C26"/>
    <mergeCell ref="A27:A29"/>
    <mergeCell ref="B27:B29"/>
    <mergeCell ref="A30:C30"/>
    <mergeCell ref="A31:C31"/>
    <mergeCell ref="A33:L33"/>
    <mergeCell ref="A35:C36"/>
    <mergeCell ref="D35:F35"/>
    <mergeCell ref="G35:I35"/>
    <mergeCell ref="J35:L35"/>
    <mergeCell ref="A37:B38"/>
    <mergeCell ref="A39:C39"/>
    <mergeCell ref="A40:C40"/>
    <mergeCell ref="A41:C41"/>
    <mergeCell ref="A42:C42"/>
    <mergeCell ref="A43:A45"/>
    <mergeCell ref="B43:B45"/>
    <mergeCell ref="A46:C46"/>
    <mergeCell ref="A47:C47"/>
    <mergeCell ref="A49:L49"/>
    <mergeCell ref="A51:C52"/>
    <mergeCell ref="D51:F51"/>
    <mergeCell ref="G51:I51"/>
    <mergeCell ref="J51:L51"/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25">
      <selection activeCell="G39" sqref="G39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9:12" ht="18" customHeight="1" thickBot="1">
      <c r="I2" s="8"/>
      <c r="L2" s="96" t="s">
        <v>34</v>
      </c>
    </row>
    <row r="3" spans="1:12" ht="18" customHeight="1">
      <c r="A3" s="123" t="s">
        <v>3</v>
      </c>
      <c r="B3" s="124"/>
      <c r="C3" s="125"/>
      <c r="D3" s="129" t="s">
        <v>17</v>
      </c>
      <c r="E3" s="124"/>
      <c r="F3" s="130"/>
      <c r="G3" s="123" t="s">
        <v>16</v>
      </c>
      <c r="H3" s="124"/>
      <c r="I3" s="131"/>
      <c r="J3" s="129" t="s">
        <v>19</v>
      </c>
      <c r="K3" s="124"/>
      <c r="L3" s="131"/>
    </row>
    <row r="4" spans="1:12" ht="18" customHeight="1" thickBot="1">
      <c r="A4" s="126"/>
      <c r="B4" s="127"/>
      <c r="C4" s="128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2" t="s">
        <v>2</v>
      </c>
      <c r="B5" s="133"/>
      <c r="C5" s="26" t="s">
        <v>1</v>
      </c>
      <c r="D5" s="70">
        <v>11012</v>
      </c>
      <c r="E5" s="71">
        <v>188954</v>
      </c>
      <c r="F5" s="71">
        <v>5107213960</v>
      </c>
      <c r="G5" s="72">
        <v>403</v>
      </c>
      <c r="H5" s="73">
        <v>4865</v>
      </c>
      <c r="I5" s="74">
        <v>187386780</v>
      </c>
      <c r="J5" s="15">
        <f aca="true" t="shared" si="0" ref="J5:L15">SUM(D5,G5)</f>
        <v>11415</v>
      </c>
      <c r="K5" s="10">
        <f t="shared" si="0"/>
        <v>193819</v>
      </c>
      <c r="L5" s="11">
        <f t="shared" si="0"/>
        <v>5294600740</v>
      </c>
    </row>
    <row r="6" spans="1:12" ht="18" customHeight="1">
      <c r="A6" s="132"/>
      <c r="B6" s="133"/>
      <c r="C6" s="27" t="s">
        <v>0</v>
      </c>
      <c r="D6" s="75">
        <v>363364</v>
      </c>
      <c r="E6" s="76">
        <v>558556</v>
      </c>
      <c r="F6" s="76">
        <v>4598331540</v>
      </c>
      <c r="G6" s="77">
        <v>19188</v>
      </c>
      <c r="H6" s="78">
        <v>27460</v>
      </c>
      <c r="I6" s="79">
        <v>203288400</v>
      </c>
      <c r="J6" s="16">
        <f t="shared" si="0"/>
        <v>382552</v>
      </c>
      <c r="K6" s="6">
        <f t="shared" si="0"/>
        <v>586016</v>
      </c>
      <c r="L6" s="9">
        <f t="shared" si="0"/>
        <v>4801619940</v>
      </c>
    </row>
    <row r="7" spans="1:12" ht="18" customHeight="1">
      <c r="A7" s="120" t="s">
        <v>4</v>
      </c>
      <c r="B7" s="121"/>
      <c r="C7" s="122"/>
      <c r="D7" s="75">
        <v>74207</v>
      </c>
      <c r="E7" s="76">
        <v>158596</v>
      </c>
      <c r="F7" s="76">
        <v>1034183560</v>
      </c>
      <c r="G7" s="77">
        <v>4472</v>
      </c>
      <c r="H7" s="78">
        <v>9205</v>
      </c>
      <c r="I7" s="79">
        <v>59959090</v>
      </c>
      <c r="J7" s="16">
        <f t="shared" si="0"/>
        <v>78679</v>
      </c>
      <c r="K7" s="6">
        <f t="shared" si="0"/>
        <v>167801</v>
      </c>
      <c r="L7" s="9">
        <f t="shared" si="0"/>
        <v>1094142650</v>
      </c>
    </row>
    <row r="8" spans="1:12" ht="18" customHeight="1">
      <c r="A8" s="120" t="s">
        <v>22</v>
      </c>
      <c r="B8" s="121"/>
      <c r="C8" s="122"/>
      <c r="D8" s="80">
        <v>448583</v>
      </c>
      <c r="E8" s="81">
        <v>906106</v>
      </c>
      <c r="F8" s="81">
        <v>10739729060</v>
      </c>
      <c r="G8" s="82">
        <v>24063</v>
      </c>
      <c r="H8" s="83">
        <v>41530</v>
      </c>
      <c r="I8" s="84">
        <v>450634270</v>
      </c>
      <c r="J8" s="16">
        <f t="shared" si="0"/>
        <v>472646</v>
      </c>
      <c r="K8" s="6">
        <f t="shared" si="0"/>
        <v>947636</v>
      </c>
      <c r="L8" s="9">
        <f t="shared" si="0"/>
        <v>11190363330</v>
      </c>
    </row>
    <row r="9" spans="1:12" ht="18" customHeight="1" thickBot="1">
      <c r="A9" s="143" t="s">
        <v>5</v>
      </c>
      <c r="B9" s="144"/>
      <c r="C9" s="145"/>
      <c r="D9" s="85">
        <v>235716</v>
      </c>
      <c r="E9" s="86">
        <v>286009</v>
      </c>
      <c r="F9" s="86">
        <v>2502701080</v>
      </c>
      <c r="G9" s="87">
        <v>12286</v>
      </c>
      <c r="H9" s="88">
        <v>14961</v>
      </c>
      <c r="I9" s="89">
        <v>109187490</v>
      </c>
      <c r="J9" s="33">
        <f t="shared" si="0"/>
        <v>248002</v>
      </c>
      <c r="K9" s="31">
        <f t="shared" si="0"/>
        <v>300970</v>
      </c>
      <c r="L9" s="32">
        <f t="shared" si="0"/>
        <v>2611888570</v>
      </c>
    </row>
    <row r="10" spans="1:12" ht="18" customHeight="1" thickBot="1">
      <c r="A10" s="116" t="s">
        <v>21</v>
      </c>
      <c r="B10" s="117"/>
      <c r="C10" s="118"/>
      <c r="D10" s="90">
        <v>684299</v>
      </c>
      <c r="E10" s="91"/>
      <c r="F10" s="92">
        <v>13242430140</v>
      </c>
      <c r="G10" s="93">
        <v>36349</v>
      </c>
      <c r="H10" s="94"/>
      <c r="I10" s="95">
        <v>559821760</v>
      </c>
      <c r="J10" s="40">
        <f t="shared" si="0"/>
        <v>720648</v>
      </c>
      <c r="K10" s="38"/>
      <c r="L10" s="39">
        <f t="shared" si="0"/>
        <v>13802251900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70">
        <v>10429</v>
      </c>
      <c r="E11" s="71">
        <v>501942</v>
      </c>
      <c r="F11" s="71">
        <v>335075990</v>
      </c>
      <c r="G11" s="72">
        <v>364</v>
      </c>
      <c r="H11" s="73">
        <v>11568</v>
      </c>
      <c r="I11" s="74">
        <v>7740454</v>
      </c>
      <c r="J11" s="15">
        <f t="shared" si="0"/>
        <v>10793</v>
      </c>
      <c r="K11" s="10">
        <f>SUM(E11,H11)</f>
        <v>513510</v>
      </c>
      <c r="L11" s="11">
        <f t="shared" si="0"/>
        <v>342816444</v>
      </c>
    </row>
    <row r="12" spans="1:12" ht="18" customHeight="1">
      <c r="A12" s="138"/>
      <c r="B12" s="141"/>
      <c r="C12" s="27" t="s">
        <v>9</v>
      </c>
      <c r="D12" s="75">
        <v>81</v>
      </c>
      <c r="E12" s="76">
        <v>1468</v>
      </c>
      <c r="F12" s="76">
        <v>989758</v>
      </c>
      <c r="G12" s="77">
        <v>5</v>
      </c>
      <c r="H12" s="78">
        <v>81</v>
      </c>
      <c r="I12" s="79">
        <v>53440</v>
      </c>
      <c r="J12" s="16">
        <f t="shared" si="0"/>
        <v>86</v>
      </c>
      <c r="K12" s="6">
        <f>SUM(E12,H12)</f>
        <v>1549</v>
      </c>
      <c r="L12" s="9">
        <f t="shared" si="0"/>
        <v>1043198</v>
      </c>
    </row>
    <row r="13" spans="1:12" ht="18" customHeight="1">
      <c r="A13" s="139"/>
      <c r="B13" s="142"/>
      <c r="C13" s="27" t="s">
        <v>14</v>
      </c>
      <c r="D13" s="75">
        <v>10510</v>
      </c>
      <c r="E13" s="76">
        <v>503410</v>
      </c>
      <c r="F13" s="76">
        <v>336065748</v>
      </c>
      <c r="G13" s="77">
        <v>369</v>
      </c>
      <c r="H13" s="78">
        <v>11649</v>
      </c>
      <c r="I13" s="79">
        <v>7793894</v>
      </c>
      <c r="J13" s="16">
        <f t="shared" si="0"/>
        <v>10879</v>
      </c>
      <c r="K13" s="6">
        <f>SUM(E13,H13)</f>
        <v>515059</v>
      </c>
      <c r="L13" s="9">
        <f t="shared" si="0"/>
        <v>343859642</v>
      </c>
    </row>
    <row r="14" spans="1:12" ht="18" customHeight="1" thickBot="1">
      <c r="A14" s="143" t="s">
        <v>10</v>
      </c>
      <c r="B14" s="144"/>
      <c r="C14" s="145"/>
      <c r="D14" s="85">
        <v>469</v>
      </c>
      <c r="E14" s="86">
        <v>2358</v>
      </c>
      <c r="F14" s="86">
        <v>25046950</v>
      </c>
      <c r="G14" s="87">
        <v>5</v>
      </c>
      <c r="H14" s="88">
        <v>30</v>
      </c>
      <c r="I14" s="89">
        <v>307050</v>
      </c>
      <c r="J14" s="33">
        <f t="shared" si="0"/>
        <v>474</v>
      </c>
      <c r="K14" s="31">
        <f>SUM(E14,H14)</f>
        <v>2388</v>
      </c>
      <c r="L14" s="32">
        <f t="shared" si="0"/>
        <v>25354000</v>
      </c>
    </row>
    <row r="15" spans="1:12" ht="18" customHeight="1" thickBot="1">
      <c r="A15" s="116" t="s">
        <v>13</v>
      </c>
      <c r="B15" s="117"/>
      <c r="C15" s="118"/>
      <c r="D15" s="34">
        <f>SUM(D10,D14)</f>
        <v>684768</v>
      </c>
      <c r="E15" s="41"/>
      <c r="F15" s="36">
        <f>SUM(F10,F13:F14)</f>
        <v>13603542838</v>
      </c>
      <c r="G15" s="42">
        <f>SUM(G10,G14)</f>
        <v>36354</v>
      </c>
      <c r="H15" s="41"/>
      <c r="I15" s="39">
        <f>SUM(I10,I13:I14)</f>
        <v>567922704</v>
      </c>
      <c r="J15" s="40">
        <f t="shared" si="0"/>
        <v>721122</v>
      </c>
      <c r="K15" s="41"/>
      <c r="L15" s="39">
        <f t="shared" si="0"/>
        <v>14171465542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34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804</v>
      </c>
      <c r="E21" s="71">
        <v>11157</v>
      </c>
      <c r="F21" s="71">
        <v>396207770</v>
      </c>
      <c r="G21" s="43"/>
      <c r="H21" s="44"/>
      <c r="I21" s="45"/>
      <c r="J21" s="15">
        <f aca="true" t="shared" si="1" ref="J21:L31">SUM(D21,G21)</f>
        <v>804</v>
      </c>
      <c r="K21" s="10">
        <f>SUM(E21,H21)</f>
        <v>11157</v>
      </c>
      <c r="L21" s="11">
        <f t="shared" si="1"/>
        <v>396207770</v>
      </c>
    </row>
    <row r="22" spans="1:12" ht="18" customHeight="1">
      <c r="A22" s="132"/>
      <c r="B22" s="133"/>
      <c r="C22" s="27" t="s">
        <v>0</v>
      </c>
      <c r="D22" s="75">
        <v>33761</v>
      </c>
      <c r="E22" s="76">
        <v>50940</v>
      </c>
      <c r="F22" s="76">
        <v>478647410</v>
      </c>
      <c r="G22" s="46"/>
      <c r="H22" s="47"/>
      <c r="I22" s="48"/>
      <c r="J22" s="16">
        <f t="shared" si="1"/>
        <v>33761</v>
      </c>
      <c r="K22" s="6">
        <f>SUM(E22,H22)</f>
        <v>50940</v>
      </c>
      <c r="L22" s="9">
        <f t="shared" si="1"/>
        <v>478647410</v>
      </c>
    </row>
    <row r="23" spans="1:12" ht="18" customHeight="1">
      <c r="A23" s="120" t="s">
        <v>4</v>
      </c>
      <c r="B23" s="121"/>
      <c r="C23" s="122"/>
      <c r="D23" s="75">
        <v>7339</v>
      </c>
      <c r="E23" s="76">
        <v>15913</v>
      </c>
      <c r="F23" s="76">
        <v>103354310</v>
      </c>
      <c r="G23" s="46"/>
      <c r="H23" s="47"/>
      <c r="I23" s="48"/>
      <c r="J23" s="16">
        <f t="shared" si="1"/>
        <v>7339</v>
      </c>
      <c r="K23" s="6">
        <f>SUM(E23,H23)</f>
        <v>15913</v>
      </c>
      <c r="L23" s="9">
        <f t="shared" si="1"/>
        <v>103354310</v>
      </c>
    </row>
    <row r="24" spans="1:12" ht="18" customHeight="1">
      <c r="A24" s="120" t="s">
        <v>22</v>
      </c>
      <c r="B24" s="121"/>
      <c r="C24" s="122"/>
      <c r="D24" s="80">
        <v>41904</v>
      </c>
      <c r="E24" s="81">
        <v>78010</v>
      </c>
      <c r="F24" s="81">
        <v>978209490</v>
      </c>
      <c r="G24" s="49"/>
      <c r="H24" s="50"/>
      <c r="I24" s="51"/>
      <c r="J24" s="16">
        <f t="shared" si="1"/>
        <v>41904</v>
      </c>
      <c r="K24" s="6">
        <f>SUM(E24,H24)</f>
        <v>78010</v>
      </c>
      <c r="L24" s="9">
        <f t="shared" si="1"/>
        <v>978209490</v>
      </c>
    </row>
    <row r="25" spans="1:12" ht="18" customHeight="1" thickBot="1">
      <c r="A25" s="143" t="s">
        <v>5</v>
      </c>
      <c r="B25" s="144"/>
      <c r="C25" s="145"/>
      <c r="D25" s="85">
        <v>21174</v>
      </c>
      <c r="E25" s="86">
        <v>25188</v>
      </c>
      <c r="F25" s="86">
        <v>231348030</v>
      </c>
      <c r="G25" s="52"/>
      <c r="H25" s="53"/>
      <c r="I25" s="54"/>
      <c r="J25" s="33">
        <f t="shared" si="1"/>
        <v>21174</v>
      </c>
      <c r="K25" s="31">
        <f>SUM(E25,H25)</f>
        <v>25188</v>
      </c>
      <c r="L25" s="32">
        <f t="shared" si="1"/>
        <v>231348030</v>
      </c>
    </row>
    <row r="26" spans="1:12" ht="18" customHeight="1" thickBot="1">
      <c r="A26" s="116" t="s">
        <v>21</v>
      </c>
      <c r="B26" s="117"/>
      <c r="C26" s="118"/>
      <c r="D26" s="90">
        <v>63078</v>
      </c>
      <c r="E26" s="91"/>
      <c r="F26" s="92">
        <v>1209557520</v>
      </c>
      <c r="G26" s="55"/>
      <c r="H26" s="38"/>
      <c r="I26" s="56"/>
      <c r="J26" s="40">
        <f t="shared" si="1"/>
        <v>63078</v>
      </c>
      <c r="K26" s="38"/>
      <c r="L26" s="39">
        <f t="shared" si="1"/>
        <v>1209557520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752</v>
      </c>
      <c r="E27" s="71">
        <v>27653</v>
      </c>
      <c r="F27" s="71">
        <v>18600358</v>
      </c>
      <c r="G27" s="57"/>
      <c r="H27" s="58"/>
      <c r="I27" s="59"/>
      <c r="J27" s="15">
        <f t="shared" si="1"/>
        <v>752</v>
      </c>
      <c r="K27" s="10">
        <f>SUM(E27,H27)</f>
        <v>27653</v>
      </c>
      <c r="L27" s="11">
        <f t="shared" si="1"/>
        <v>18600358</v>
      </c>
    </row>
    <row r="28" spans="1:12" ht="18" customHeight="1">
      <c r="A28" s="138"/>
      <c r="B28" s="141"/>
      <c r="C28" s="27" t="s">
        <v>9</v>
      </c>
      <c r="D28" s="75">
        <v>3</v>
      </c>
      <c r="E28" s="76">
        <v>44</v>
      </c>
      <c r="F28" s="76">
        <v>28660</v>
      </c>
      <c r="G28" s="46"/>
      <c r="H28" s="47"/>
      <c r="I28" s="48"/>
      <c r="J28" s="16">
        <f t="shared" si="1"/>
        <v>3</v>
      </c>
      <c r="K28" s="6">
        <f>SUM(E28,H28)</f>
        <v>44</v>
      </c>
      <c r="L28" s="9">
        <f t="shared" si="1"/>
        <v>28660</v>
      </c>
    </row>
    <row r="29" spans="1:12" ht="18" customHeight="1">
      <c r="A29" s="139"/>
      <c r="B29" s="142"/>
      <c r="C29" s="27" t="s">
        <v>14</v>
      </c>
      <c r="D29" s="75">
        <v>755</v>
      </c>
      <c r="E29" s="76">
        <v>27697</v>
      </c>
      <c r="F29" s="76">
        <v>18629018</v>
      </c>
      <c r="G29" s="46"/>
      <c r="H29" s="47"/>
      <c r="I29" s="48"/>
      <c r="J29" s="16">
        <f t="shared" si="1"/>
        <v>755</v>
      </c>
      <c r="K29" s="6">
        <f>SUM(E29,H29)</f>
        <v>27697</v>
      </c>
      <c r="L29" s="9">
        <f t="shared" si="1"/>
        <v>18629018</v>
      </c>
    </row>
    <row r="30" spans="1:12" ht="18" customHeight="1" thickBot="1">
      <c r="A30" s="143" t="s">
        <v>10</v>
      </c>
      <c r="B30" s="144"/>
      <c r="C30" s="145"/>
      <c r="D30" s="85">
        <v>60</v>
      </c>
      <c r="E30" s="86">
        <v>271</v>
      </c>
      <c r="F30" s="86">
        <v>2961800</v>
      </c>
      <c r="G30" s="52"/>
      <c r="H30" s="53"/>
      <c r="I30" s="54"/>
      <c r="J30" s="33">
        <f t="shared" si="1"/>
        <v>60</v>
      </c>
      <c r="K30" s="31">
        <f>SUM(E30,H30)</f>
        <v>271</v>
      </c>
      <c r="L30" s="32">
        <f t="shared" si="1"/>
        <v>2961800</v>
      </c>
    </row>
    <row r="31" spans="1:12" ht="18" customHeight="1" thickBot="1">
      <c r="A31" s="116" t="s">
        <v>13</v>
      </c>
      <c r="B31" s="117"/>
      <c r="C31" s="118"/>
      <c r="D31" s="34">
        <f>SUM(D26,D30)</f>
        <v>63138</v>
      </c>
      <c r="E31" s="41"/>
      <c r="F31" s="36">
        <f>SUM(F26,F29:F30)</f>
        <v>1231148338</v>
      </c>
      <c r="G31" s="60"/>
      <c r="H31" s="41"/>
      <c r="I31" s="56"/>
      <c r="J31" s="40">
        <f t="shared" si="1"/>
        <v>63138</v>
      </c>
      <c r="K31" s="41"/>
      <c r="L31" s="39">
        <f t="shared" si="1"/>
        <v>1231148338</v>
      </c>
    </row>
    <row r="32" ht="6" customHeight="1"/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34</v>
      </c>
    </row>
    <row r="35" spans="1:12" ht="18" customHeight="1">
      <c r="A35" s="123" t="s">
        <v>3</v>
      </c>
      <c r="B35" s="124"/>
      <c r="C35" s="125"/>
      <c r="D35" s="152" t="s">
        <v>17</v>
      </c>
      <c r="E35" s="135"/>
      <c r="F35" s="136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19306</v>
      </c>
      <c r="E37" s="71">
        <v>340081</v>
      </c>
      <c r="F37" s="71">
        <v>8808172950</v>
      </c>
      <c r="G37" s="43"/>
      <c r="H37" s="44"/>
      <c r="I37" s="45"/>
      <c r="J37" s="15">
        <f aca="true" t="shared" si="2" ref="J37:L47">SUM(D37,G37)</f>
        <v>19306</v>
      </c>
      <c r="K37" s="10">
        <f>SUM(E37,H37)</f>
        <v>340081</v>
      </c>
      <c r="L37" s="11">
        <f t="shared" si="2"/>
        <v>8808172950</v>
      </c>
    </row>
    <row r="38" spans="1:12" ht="18" customHeight="1">
      <c r="A38" s="132"/>
      <c r="B38" s="133"/>
      <c r="C38" s="27" t="s">
        <v>0</v>
      </c>
      <c r="D38" s="75">
        <v>399463</v>
      </c>
      <c r="E38" s="76">
        <v>666583</v>
      </c>
      <c r="F38" s="76">
        <v>5521182720</v>
      </c>
      <c r="G38" s="46"/>
      <c r="H38" s="47"/>
      <c r="I38" s="48"/>
      <c r="J38" s="16">
        <f t="shared" si="2"/>
        <v>399463</v>
      </c>
      <c r="K38" s="6">
        <f>SUM(E38,H38)</f>
        <v>666583</v>
      </c>
      <c r="L38" s="9">
        <f t="shared" si="2"/>
        <v>5521182720</v>
      </c>
    </row>
    <row r="39" spans="1:12" ht="18" customHeight="1">
      <c r="A39" s="120" t="s">
        <v>4</v>
      </c>
      <c r="B39" s="121"/>
      <c r="C39" s="122"/>
      <c r="D39" s="75">
        <v>42217</v>
      </c>
      <c r="E39" s="76">
        <v>91039</v>
      </c>
      <c r="F39" s="76">
        <v>655134660</v>
      </c>
      <c r="G39" s="46"/>
      <c r="H39" s="47"/>
      <c r="I39" s="48"/>
      <c r="J39" s="16">
        <f t="shared" si="2"/>
        <v>42217</v>
      </c>
      <c r="K39" s="6">
        <f>SUM(E39,H39)</f>
        <v>91039</v>
      </c>
      <c r="L39" s="9">
        <f t="shared" si="2"/>
        <v>655134660</v>
      </c>
    </row>
    <row r="40" spans="1:12" ht="18" customHeight="1">
      <c r="A40" s="120" t="s">
        <v>22</v>
      </c>
      <c r="B40" s="121"/>
      <c r="C40" s="122"/>
      <c r="D40" s="80">
        <v>460986</v>
      </c>
      <c r="E40" s="81">
        <v>1097703</v>
      </c>
      <c r="F40" s="81">
        <v>14984490330</v>
      </c>
      <c r="G40" s="49"/>
      <c r="H40" s="50"/>
      <c r="I40" s="51"/>
      <c r="J40" s="16">
        <f t="shared" si="2"/>
        <v>460986</v>
      </c>
      <c r="K40" s="6">
        <f>SUM(E40,H40)</f>
        <v>1097703</v>
      </c>
      <c r="L40" s="9">
        <f t="shared" si="2"/>
        <v>14984490330</v>
      </c>
    </row>
    <row r="41" spans="1:12" ht="18" customHeight="1" thickBot="1">
      <c r="A41" s="143" t="s">
        <v>5</v>
      </c>
      <c r="B41" s="144"/>
      <c r="C41" s="145"/>
      <c r="D41" s="85">
        <v>266260</v>
      </c>
      <c r="E41" s="86">
        <v>337158</v>
      </c>
      <c r="F41" s="86">
        <v>3646244910</v>
      </c>
      <c r="G41" s="52"/>
      <c r="H41" s="53"/>
      <c r="I41" s="54"/>
      <c r="J41" s="33">
        <f t="shared" si="2"/>
        <v>266260</v>
      </c>
      <c r="K41" s="31">
        <f>SUM(E41,H41)</f>
        <v>337158</v>
      </c>
      <c r="L41" s="32">
        <f t="shared" si="2"/>
        <v>3646244910</v>
      </c>
    </row>
    <row r="42" spans="1:12" ht="18" customHeight="1" thickBot="1">
      <c r="A42" s="116" t="s">
        <v>21</v>
      </c>
      <c r="B42" s="117"/>
      <c r="C42" s="118"/>
      <c r="D42" s="90">
        <v>727246</v>
      </c>
      <c r="E42" s="91"/>
      <c r="F42" s="92">
        <v>18630735240</v>
      </c>
      <c r="G42" s="55"/>
      <c r="H42" s="38"/>
      <c r="I42" s="56"/>
      <c r="J42" s="40">
        <f t="shared" si="2"/>
        <v>727246</v>
      </c>
      <c r="K42" s="38"/>
      <c r="L42" s="39">
        <f t="shared" si="2"/>
        <v>18630735240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17534</v>
      </c>
      <c r="E43" s="71">
        <v>840827</v>
      </c>
      <c r="F43" s="71">
        <v>570439752</v>
      </c>
      <c r="G43" s="57"/>
      <c r="H43" s="58"/>
      <c r="I43" s="59"/>
      <c r="J43" s="15">
        <f t="shared" si="2"/>
        <v>17534</v>
      </c>
      <c r="K43" s="10">
        <f>SUM(E43,H43)</f>
        <v>840827</v>
      </c>
      <c r="L43" s="11">
        <f t="shared" si="2"/>
        <v>570439752</v>
      </c>
    </row>
    <row r="44" spans="1:12" ht="18" customHeight="1">
      <c r="A44" s="138"/>
      <c r="B44" s="141"/>
      <c r="C44" s="27" t="s">
        <v>9</v>
      </c>
      <c r="D44" s="75">
        <v>51</v>
      </c>
      <c r="E44" s="76">
        <v>1069</v>
      </c>
      <c r="F44" s="76">
        <v>720428</v>
      </c>
      <c r="G44" s="46"/>
      <c r="H44" s="47"/>
      <c r="I44" s="48"/>
      <c r="J44" s="16">
        <f t="shared" si="2"/>
        <v>51</v>
      </c>
      <c r="K44" s="6">
        <f>SUM(E44,H44)</f>
        <v>1069</v>
      </c>
      <c r="L44" s="9">
        <f t="shared" si="2"/>
        <v>720428</v>
      </c>
    </row>
    <row r="45" spans="1:12" ht="18" customHeight="1">
      <c r="A45" s="139"/>
      <c r="B45" s="142"/>
      <c r="C45" s="27" t="s">
        <v>14</v>
      </c>
      <c r="D45" s="75">
        <v>17585</v>
      </c>
      <c r="E45" s="76">
        <v>841896</v>
      </c>
      <c r="F45" s="76">
        <v>571160180</v>
      </c>
      <c r="G45" s="46"/>
      <c r="H45" s="47"/>
      <c r="I45" s="48"/>
      <c r="J45" s="16">
        <f t="shared" si="2"/>
        <v>17585</v>
      </c>
      <c r="K45" s="6">
        <f>SUM(E45,H45)</f>
        <v>841896</v>
      </c>
      <c r="L45" s="9">
        <f t="shared" si="2"/>
        <v>571160180</v>
      </c>
    </row>
    <row r="46" spans="1:12" ht="18" customHeight="1" thickBot="1">
      <c r="A46" s="143" t="s">
        <v>10</v>
      </c>
      <c r="B46" s="144"/>
      <c r="C46" s="145"/>
      <c r="D46" s="85">
        <v>603</v>
      </c>
      <c r="E46" s="86">
        <v>3499</v>
      </c>
      <c r="F46" s="86">
        <v>36764550</v>
      </c>
      <c r="G46" s="52"/>
      <c r="H46" s="53"/>
      <c r="I46" s="54"/>
      <c r="J46" s="33">
        <f t="shared" si="2"/>
        <v>603</v>
      </c>
      <c r="K46" s="31">
        <f>SUM(E46,H46)</f>
        <v>3499</v>
      </c>
      <c r="L46" s="32">
        <f t="shared" si="2"/>
        <v>36764550</v>
      </c>
    </row>
    <row r="47" spans="1:12" ht="18" customHeight="1" thickBot="1">
      <c r="A47" s="116" t="s">
        <v>13</v>
      </c>
      <c r="B47" s="117"/>
      <c r="C47" s="118"/>
      <c r="D47" s="34">
        <f>SUM(D42,D46)</f>
        <v>727849</v>
      </c>
      <c r="E47" s="41"/>
      <c r="F47" s="36">
        <f>SUM(F42,F45:F46)</f>
        <v>19238659970</v>
      </c>
      <c r="G47" s="60"/>
      <c r="H47" s="41"/>
      <c r="I47" s="56"/>
      <c r="J47" s="40">
        <f t="shared" si="2"/>
        <v>727849</v>
      </c>
      <c r="K47" s="41"/>
      <c r="L47" s="39">
        <f t="shared" si="2"/>
        <v>19238659970</v>
      </c>
    </row>
    <row r="48" spans="6:12" ht="19.5" customHeight="1">
      <c r="F48" s="5"/>
      <c r="I48" s="5"/>
      <c r="L48" s="5"/>
    </row>
    <row r="49" spans="1:12" ht="18.75">
      <c r="A49" s="119" t="s">
        <v>23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9:12" ht="18" customHeight="1" thickBot="1">
      <c r="I50" s="8"/>
      <c r="L50" s="96" t="s">
        <v>34</v>
      </c>
    </row>
    <row r="51" spans="1:12" ht="18" customHeight="1">
      <c r="A51" s="123" t="s">
        <v>3</v>
      </c>
      <c r="B51" s="124"/>
      <c r="C51" s="125"/>
      <c r="D51" s="152" t="s">
        <v>17</v>
      </c>
      <c r="E51" s="135"/>
      <c r="F51" s="136"/>
      <c r="G51" s="123" t="s">
        <v>16</v>
      </c>
      <c r="H51" s="124"/>
      <c r="I51" s="131"/>
      <c r="J51" s="129" t="s">
        <v>19</v>
      </c>
      <c r="K51" s="124"/>
      <c r="L51" s="131"/>
    </row>
    <row r="52" spans="1:12" ht="18" customHeight="1" thickBot="1">
      <c r="A52" s="126"/>
      <c r="B52" s="127"/>
      <c r="C52" s="128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2" t="s">
        <v>2</v>
      </c>
      <c r="B53" s="133"/>
      <c r="C53" s="26" t="s">
        <v>1</v>
      </c>
      <c r="D53" s="12">
        <f aca="true" t="shared" si="3" ref="D53:I63">SUM(D5,D21,D37)</f>
        <v>31122</v>
      </c>
      <c r="E53" s="3">
        <f>SUM(E5,E21,E37)</f>
        <v>540192</v>
      </c>
      <c r="F53" s="3">
        <f t="shared" si="3"/>
        <v>14311594680</v>
      </c>
      <c r="G53" s="17">
        <f t="shared" si="3"/>
        <v>403</v>
      </c>
      <c r="H53" s="10">
        <f t="shared" si="3"/>
        <v>4865</v>
      </c>
      <c r="I53" s="11">
        <f t="shared" si="3"/>
        <v>187386780</v>
      </c>
      <c r="J53" s="15">
        <f aca="true" t="shared" si="4" ref="J53:L63">SUM(D53,G53)</f>
        <v>31525</v>
      </c>
      <c r="K53" s="10">
        <f>SUM(E53,H53)</f>
        <v>545057</v>
      </c>
      <c r="L53" s="11">
        <f t="shared" si="4"/>
        <v>14498981460</v>
      </c>
    </row>
    <row r="54" spans="1:12" ht="18" customHeight="1">
      <c r="A54" s="132"/>
      <c r="B54" s="133"/>
      <c r="C54" s="27" t="s">
        <v>0</v>
      </c>
      <c r="D54" s="13">
        <f t="shared" si="3"/>
        <v>796588</v>
      </c>
      <c r="E54" s="4">
        <f>SUM(E6,E22,E38)</f>
        <v>1276079</v>
      </c>
      <c r="F54" s="4">
        <f t="shared" si="3"/>
        <v>10598161670</v>
      </c>
      <c r="G54" s="18">
        <f t="shared" si="3"/>
        <v>19188</v>
      </c>
      <c r="H54" s="6">
        <f t="shared" si="3"/>
        <v>27460</v>
      </c>
      <c r="I54" s="9">
        <f t="shared" si="3"/>
        <v>203288400</v>
      </c>
      <c r="J54" s="16">
        <f t="shared" si="4"/>
        <v>815776</v>
      </c>
      <c r="K54" s="6">
        <f>SUM(E54,H54)</f>
        <v>1303539</v>
      </c>
      <c r="L54" s="9">
        <f t="shared" si="4"/>
        <v>10801450070</v>
      </c>
    </row>
    <row r="55" spans="1:12" ht="18" customHeight="1">
      <c r="A55" s="120" t="s">
        <v>4</v>
      </c>
      <c r="B55" s="121"/>
      <c r="C55" s="122"/>
      <c r="D55" s="13">
        <f t="shared" si="3"/>
        <v>123763</v>
      </c>
      <c r="E55" s="4">
        <f>SUM(E7,E23,E39)</f>
        <v>265548</v>
      </c>
      <c r="F55" s="4">
        <f t="shared" si="3"/>
        <v>1792672530</v>
      </c>
      <c r="G55" s="18">
        <f t="shared" si="3"/>
        <v>4472</v>
      </c>
      <c r="H55" s="6">
        <f t="shared" si="3"/>
        <v>9205</v>
      </c>
      <c r="I55" s="9">
        <f t="shared" si="3"/>
        <v>59959090</v>
      </c>
      <c r="J55" s="16">
        <f t="shared" si="4"/>
        <v>128235</v>
      </c>
      <c r="K55" s="6">
        <f>SUM(E55,H55)</f>
        <v>274753</v>
      </c>
      <c r="L55" s="9">
        <f t="shared" si="4"/>
        <v>1852631620</v>
      </c>
    </row>
    <row r="56" spans="1:12" ht="18" customHeight="1">
      <c r="A56" s="120" t="s">
        <v>22</v>
      </c>
      <c r="B56" s="121"/>
      <c r="C56" s="122"/>
      <c r="D56" s="14">
        <f t="shared" si="3"/>
        <v>951473</v>
      </c>
      <c r="E56" s="2">
        <f>SUM(E8,E24,E40)</f>
        <v>2081819</v>
      </c>
      <c r="F56" s="2">
        <f t="shared" si="3"/>
        <v>26702428880</v>
      </c>
      <c r="G56" s="19">
        <f t="shared" si="3"/>
        <v>24063</v>
      </c>
      <c r="H56" s="7">
        <f t="shared" si="3"/>
        <v>41530</v>
      </c>
      <c r="I56" s="20">
        <f t="shared" si="3"/>
        <v>450634270</v>
      </c>
      <c r="J56" s="16">
        <f t="shared" si="4"/>
        <v>975536</v>
      </c>
      <c r="K56" s="6">
        <f>SUM(E56,H56)</f>
        <v>2123349</v>
      </c>
      <c r="L56" s="9">
        <f t="shared" si="4"/>
        <v>27153063150</v>
      </c>
    </row>
    <row r="57" spans="1:12" ht="18" customHeight="1" thickBot="1">
      <c r="A57" s="143" t="s">
        <v>5</v>
      </c>
      <c r="B57" s="144"/>
      <c r="C57" s="145"/>
      <c r="D57" s="28">
        <f t="shared" si="3"/>
        <v>523150</v>
      </c>
      <c r="E57" s="29">
        <f>SUM(E9,E25,E41)</f>
        <v>648355</v>
      </c>
      <c r="F57" s="29">
        <f t="shared" si="3"/>
        <v>6380294020</v>
      </c>
      <c r="G57" s="30">
        <f t="shared" si="3"/>
        <v>12286</v>
      </c>
      <c r="H57" s="31">
        <f t="shared" si="3"/>
        <v>14961</v>
      </c>
      <c r="I57" s="32">
        <f t="shared" si="3"/>
        <v>109187490</v>
      </c>
      <c r="J57" s="33">
        <f t="shared" si="4"/>
        <v>535436</v>
      </c>
      <c r="K57" s="31">
        <f>SUM(E57,H57)</f>
        <v>663316</v>
      </c>
      <c r="L57" s="32">
        <f t="shared" si="4"/>
        <v>6489481510</v>
      </c>
    </row>
    <row r="58" spans="1:12" ht="18" customHeight="1" thickBot="1">
      <c r="A58" s="116" t="s">
        <v>21</v>
      </c>
      <c r="B58" s="117"/>
      <c r="C58" s="118"/>
      <c r="D58" s="34">
        <f t="shared" si="3"/>
        <v>1474623</v>
      </c>
      <c r="E58" s="35"/>
      <c r="F58" s="36">
        <f t="shared" si="3"/>
        <v>33082722900</v>
      </c>
      <c r="G58" s="37">
        <f t="shared" si="3"/>
        <v>36349</v>
      </c>
      <c r="H58" s="38"/>
      <c r="I58" s="39">
        <f t="shared" si="3"/>
        <v>559821760</v>
      </c>
      <c r="J58" s="40">
        <f t="shared" si="4"/>
        <v>1510972</v>
      </c>
      <c r="K58" s="38"/>
      <c r="L58" s="39">
        <f t="shared" si="4"/>
        <v>33642544660</v>
      </c>
    </row>
    <row r="59" spans="1:12" ht="18" customHeight="1">
      <c r="A59" s="137" t="s">
        <v>6</v>
      </c>
      <c r="B59" s="140" t="s">
        <v>7</v>
      </c>
      <c r="C59" s="26" t="s">
        <v>8</v>
      </c>
      <c r="D59" s="12">
        <f t="shared" si="3"/>
        <v>28715</v>
      </c>
      <c r="E59" s="3">
        <f>SUM(E11,E27,E43)</f>
        <v>1370422</v>
      </c>
      <c r="F59" s="3">
        <f t="shared" si="3"/>
        <v>924116100</v>
      </c>
      <c r="G59" s="17">
        <f t="shared" si="3"/>
        <v>364</v>
      </c>
      <c r="H59" s="10">
        <f>SUM(H11,H27,H43)</f>
        <v>11568</v>
      </c>
      <c r="I59" s="11">
        <f t="shared" si="3"/>
        <v>7740454</v>
      </c>
      <c r="J59" s="15">
        <f t="shared" si="4"/>
        <v>29079</v>
      </c>
      <c r="K59" s="10">
        <f>SUM(E59,H59)</f>
        <v>1381990</v>
      </c>
      <c r="L59" s="11">
        <f t="shared" si="4"/>
        <v>931856554</v>
      </c>
    </row>
    <row r="60" spans="1:12" ht="18" customHeight="1">
      <c r="A60" s="138"/>
      <c r="B60" s="141"/>
      <c r="C60" s="27" t="s">
        <v>9</v>
      </c>
      <c r="D60" s="13">
        <f t="shared" si="3"/>
        <v>135</v>
      </c>
      <c r="E60" s="4">
        <f>SUM(E12,E28,E44)</f>
        <v>2581</v>
      </c>
      <c r="F60" s="4">
        <f t="shared" si="3"/>
        <v>1738846</v>
      </c>
      <c r="G60" s="18">
        <f t="shared" si="3"/>
        <v>5</v>
      </c>
      <c r="H60" s="6">
        <f>SUM(H12,H28,H44)</f>
        <v>81</v>
      </c>
      <c r="I60" s="9">
        <f t="shared" si="3"/>
        <v>53440</v>
      </c>
      <c r="J60" s="16">
        <f t="shared" si="4"/>
        <v>140</v>
      </c>
      <c r="K60" s="6">
        <f>SUM(E60,H60)</f>
        <v>2662</v>
      </c>
      <c r="L60" s="9">
        <f t="shared" si="4"/>
        <v>1792286</v>
      </c>
    </row>
    <row r="61" spans="1:12" ht="18" customHeight="1">
      <c r="A61" s="139"/>
      <c r="B61" s="142"/>
      <c r="C61" s="27" t="s">
        <v>14</v>
      </c>
      <c r="D61" s="13">
        <f t="shared" si="3"/>
        <v>28850</v>
      </c>
      <c r="E61" s="4">
        <f>SUM(E13,E29,E45)</f>
        <v>1373003</v>
      </c>
      <c r="F61" s="4">
        <f t="shared" si="3"/>
        <v>925854946</v>
      </c>
      <c r="G61" s="18">
        <f t="shared" si="3"/>
        <v>369</v>
      </c>
      <c r="H61" s="6">
        <f>SUM(H13,H29,H45)</f>
        <v>11649</v>
      </c>
      <c r="I61" s="9">
        <f t="shared" si="3"/>
        <v>7793894</v>
      </c>
      <c r="J61" s="16">
        <f t="shared" si="4"/>
        <v>29219</v>
      </c>
      <c r="K61" s="6">
        <f>SUM(E61,H61)</f>
        <v>1384652</v>
      </c>
      <c r="L61" s="9">
        <f t="shared" si="4"/>
        <v>933648840</v>
      </c>
    </row>
    <row r="62" spans="1:12" ht="18" customHeight="1" thickBot="1">
      <c r="A62" s="143" t="s">
        <v>10</v>
      </c>
      <c r="B62" s="144"/>
      <c r="C62" s="145"/>
      <c r="D62" s="28">
        <f t="shared" si="3"/>
        <v>1132</v>
      </c>
      <c r="E62" s="29">
        <f>SUM(E14,E30,E46)</f>
        <v>6128</v>
      </c>
      <c r="F62" s="29">
        <f t="shared" si="3"/>
        <v>64773300</v>
      </c>
      <c r="G62" s="30">
        <f t="shared" si="3"/>
        <v>5</v>
      </c>
      <c r="H62" s="31">
        <f>SUM(H14,H30,H46)</f>
        <v>30</v>
      </c>
      <c r="I62" s="32">
        <f t="shared" si="3"/>
        <v>307050</v>
      </c>
      <c r="J62" s="33">
        <f t="shared" si="4"/>
        <v>1137</v>
      </c>
      <c r="K62" s="31">
        <f>SUM(E62,H62)</f>
        <v>6158</v>
      </c>
      <c r="L62" s="32">
        <f t="shared" si="4"/>
        <v>65080350</v>
      </c>
    </row>
    <row r="63" spans="1:12" ht="18" customHeight="1" thickBot="1">
      <c r="A63" s="116" t="s">
        <v>13</v>
      </c>
      <c r="B63" s="117"/>
      <c r="C63" s="118"/>
      <c r="D63" s="34">
        <f t="shared" si="3"/>
        <v>1475755</v>
      </c>
      <c r="E63" s="41"/>
      <c r="F63" s="36">
        <f t="shared" si="3"/>
        <v>34073351146</v>
      </c>
      <c r="G63" s="42">
        <f t="shared" si="3"/>
        <v>36354</v>
      </c>
      <c r="H63" s="41"/>
      <c r="I63" s="39">
        <f t="shared" si="3"/>
        <v>567922704</v>
      </c>
      <c r="J63" s="40">
        <f t="shared" si="4"/>
        <v>1512109</v>
      </c>
      <c r="K63" s="41"/>
      <c r="L63" s="39">
        <f t="shared" si="4"/>
        <v>34641273850</v>
      </c>
    </row>
  </sheetData>
  <sheetProtection/>
  <mergeCells count="56">
    <mergeCell ref="A1:L1"/>
    <mergeCell ref="A3:C4"/>
    <mergeCell ref="D3:F3"/>
    <mergeCell ref="G3:I3"/>
    <mergeCell ref="J3:L3"/>
    <mergeCell ref="A5:B6"/>
    <mergeCell ref="A7:C7"/>
    <mergeCell ref="A8:C8"/>
    <mergeCell ref="A9:C9"/>
    <mergeCell ref="A10:C10"/>
    <mergeCell ref="A11:A13"/>
    <mergeCell ref="B11:B13"/>
    <mergeCell ref="A14:C14"/>
    <mergeCell ref="A15:C15"/>
    <mergeCell ref="A17:L17"/>
    <mergeCell ref="A19:C20"/>
    <mergeCell ref="D19:F19"/>
    <mergeCell ref="G19:I19"/>
    <mergeCell ref="J19:L19"/>
    <mergeCell ref="A21:B22"/>
    <mergeCell ref="A23:C23"/>
    <mergeCell ref="A24:C24"/>
    <mergeCell ref="A25:C25"/>
    <mergeCell ref="A26:C26"/>
    <mergeCell ref="A27:A29"/>
    <mergeCell ref="B27:B29"/>
    <mergeCell ref="A30:C30"/>
    <mergeCell ref="A31:C31"/>
    <mergeCell ref="A33:L33"/>
    <mergeCell ref="A35:C36"/>
    <mergeCell ref="D35:F35"/>
    <mergeCell ref="G35:I35"/>
    <mergeCell ref="J35:L35"/>
    <mergeCell ref="A37:B38"/>
    <mergeCell ref="A39:C39"/>
    <mergeCell ref="A40:C40"/>
    <mergeCell ref="A41:C41"/>
    <mergeCell ref="A42:C42"/>
    <mergeCell ref="A43:A45"/>
    <mergeCell ref="B43:B45"/>
    <mergeCell ref="A46:C46"/>
    <mergeCell ref="A47:C47"/>
    <mergeCell ref="A49:L49"/>
    <mergeCell ref="A51:C52"/>
    <mergeCell ref="D51:F51"/>
    <mergeCell ref="G51:I51"/>
    <mergeCell ref="J51:L51"/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25">
      <selection activeCell="A33" sqref="A33:L33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9:12" ht="18" customHeight="1" thickBot="1">
      <c r="I2" s="8"/>
      <c r="L2" s="96" t="s">
        <v>35</v>
      </c>
    </row>
    <row r="3" spans="1:12" ht="18" customHeight="1">
      <c r="A3" s="123" t="s">
        <v>3</v>
      </c>
      <c r="B3" s="124"/>
      <c r="C3" s="125"/>
      <c r="D3" s="129" t="s">
        <v>17</v>
      </c>
      <c r="E3" s="124"/>
      <c r="F3" s="130"/>
      <c r="G3" s="123" t="s">
        <v>16</v>
      </c>
      <c r="H3" s="124"/>
      <c r="I3" s="131"/>
      <c r="J3" s="129" t="s">
        <v>19</v>
      </c>
      <c r="K3" s="124"/>
      <c r="L3" s="131"/>
    </row>
    <row r="4" spans="1:12" ht="18" customHeight="1" thickBot="1">
      <c r="A4" s="126"/>
      <c r="B4" s="127"/>
      <c r="C4" s="128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2" t="s">
        <v>2</v>
      </c>
      <c r="B5" s="133"/>
      <c r="C5" s="26" t="s">
        <v>1</v>
      </c>
      <c r="D5" s="70">
        <v>11027</v>
      </c>
      <c r="E5" s="71">
        <v>195725</v>
      </c>
      <c r="F5" s="71">
        <v>5093744630</v>
      </c>
      <c r="G5" s="72">
        <v>398</v>
      </c>
      <c r="H5" s="73">
        <v>4954</v>
      </c>
      <c r="I5" s="74">
        <v>172221420</v>
      </c>
      <c r="J5" s="15">
        <f aca="true" t="shared" si="0" ref="J5:L9">SUM(D5,G5)</f>
        <v>11425</v>
      </c>
      <c r="K5" s="10">
        <f t="shared" si="0"/>
        <v>200679</v>
      </c>
      <c r="L5" s="11">
        <f t="shared" si="0"/>
        <v>5265966050</v>
      </c>
    </row>
    <row r="6" spans="1:12" ht="18" customHeight="1">
      <c r="A6" s="132"/>
      <c r="B6" s="133"/>
      <c r="C6" s="27" t="s">
        <v>0</v>
      </c>
      <c r="D6" s="75">
        <v>396348</v>
      </c>
      <c r="E6" s="76">
        <v>648774</v>
      </c>
      <c r="F6" s="76">
        <v>5070874540</v>
      </c>
      <c r="G6" s="77">
        <v>20831</v>
      </c>
      <c r="H6" s="78">
        <v>31495</v>
      </c>
      <c r="I6" s="79">
        <v>228529690</v>
      </c>
      <c r="J6" s="16">
        <f t="shared" si="0"/>
        <v>417179</v>
      </c>
      <c r="K6" s="6">
        <f t="shared" si="0"/>
        <v>680269</v>
      </c>
      <c r="L6" s="9">
        <f t="shared" si="0"/>
        <v>5299404230</v>
      </c>
    </row>
    <row r="7" spans="1:12" ht="18" customHeight="1">
      <c r="A7" s="120" t="s">
        <v>4</v>
      </c>
      <c r="B7" s="121"/>
      <c r="C7" s="122"/>
      <c r="D7" s="103">
        <v>78943</v>
      </c>
      <c r="E7" s="76">
        <v>177835</v>
      </c>
      <c r="F7" s="76">
        <v>1142975840</v>
      </c>
      <c r="G7" s="77">
        <v>4866</v>
      </c>
      <c r="H7" s="109">
        <v>10196</v>
      </c>
      <c r="I7" s="79">
        <v>64824550</v>
      </c>
      <c r="J7" s="16">
        <f t="shared" si="0"/>
        <v>83809</v>
      </c>
      <c r="K7" s="6">
        <f t="shared" si="0"/>
        <v>188031</v>
      </c>
      <c r="L7" s="9">
        <f t="shared" si="0"/>
        <v>1207800390</v>
      </c>
    </row>
    <row r="8" spans="1:12" ht="18" customHeight="1">
      <c r="A8" s="120" t="s">
        <v>22</v>
      </c>
      <c r="B8" s="121"/>
      <c r="C8" s="122"/>
      <c r="D8" s="80">
        <v>486318</v>
      </c>
      <c r="E8" s="81">
        <v>1022334</v>
      </c>
      <c r="F8" s="81">
        <v>11307595010</v>
      </c>
      <c r="G8" s="82">
        <v>26095</v>
      </c>
      <c r="H8" s="83">
        <v>46645</v>
      </c>
      <c r="I8" s="84">
        <v>465575660</v>
      </c>
      <c r="J8" s="16">
        <f t="shared" si="0"/>
        <v>512413</v>
      </c>
      <c r="K8" s="6">
        <f t="shared" si="0"/>
        <v>1068979</v>
      </c>
      <c r="L8" s="9">
        <f t="shared" si="0"/>
        <v>11773170670</v>
      </c>
    </row>
    <row r="9" spans="1:12" ht="18" customHeight="1" thickBot="1">
      <c r="A9" s="143" t="s">
        <v>5</v>
      </c>
      <c r="B9" s="144"/>
      <c r="C9" s="145"/>
      <c r="D9" s="85">
        <v>256272</v>
      </c>
      <c r="E9" s="86">
        <v>330512</v>
      </c>
      <c r="F9" s="86">
        <v>2822583400</v>
      </c>
      <c r="G9" s="87">
        <v>13274</v>
      </c>
      <c r="H9" s="88">
        <v>17133</v>
      </c>
      <c r="I9" s="89">
        <v>126767450</v>
      </c>
      <c r="J9" s="33">
        <f t="shared" si="0"/>
        <v>269546</v>
      </c>
      <c r="K9" s="31">
        <f t="shared" si="0"/>
        <v>347645</v>
      </c>
      <c r="L9" s="32">
        <f t="shared" si="0"/>
        <v>2949350850</v>
      </c>
    </row>
    <row r="10" spans="1:12" ht="18" customHeight="1" thickBot="1">
      <c r="A10" s="116" t="s">
        <v>21</v>
      </c>
      <c r="B10" s="117"/>
      <c r="C10" s="118"/>
      <c r="D10" s="90">
        <v>742590</v>
      </c>
      <c r="E10" s="91"/>
      <c r="F10" s="92">
        <v>14130178410</v>
      </c>
      <c r="G10" s="93">
        <v>39369</v>
      </c>
      <c r="H10" s="94"/>
      <c r="I10" s="95">
        <v>592343110</v>
      </c>
      <c r="J10" s="40">
        <f aca="true" t="shared" si="1" ref="J10:J15">SUM(D10,G10)</f>
        <v>781959</v>
      </c>
      <c r="K10" s="38"/>
      <c r="L10" s="39">
        <f aca="true" t="shared" si="2" ref="L10:L15">SUM(F10,I10)</f>
        <v>14722521520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70">
        <v>10462</v>
      </c>
      <c r="E11" s="71">
        <v>520786</v>
      </c>
      <c r="F11" s="71">
        <v>347262478</v>
      </c>
      <c r="G11" s="72">
        <v>356</v>
      </c>
      <c r="H11" s="73">
        <v>11977</v>
      </c>
      <c r="I11" s="74">
        <v>7983836</v>
      </c>
      <c r="J11" s="15">
        <f t="shared" si="1"/>
        <v>10818</v>
      </c>
      <c r="K11" s="10">
        <f>SUM(E11,H11)</f>
        <v>532763</v>
      </c>
      <c r="L11" s="11">
        <f t="shared" si="2"/>
        <v>355246314</v>
      </c>
    </row>
    <row r="12" spans="1:12" ht="18" customHeight="1">
      <c r="A12" s="138"/>
      <c r="B12" s="141"/>
      <c r="C12" s="27" t="s">
        <v>9</v>
      </c>
      <c r="D12" s="75">
        <v>62</v>
      </c>
      <c r="E12" s="76">
        <v>873</v>
      </c>
      <c r="F12" s="76">
        <v>590672</v>
      </c>
      <c r="G12" s="77">
        <v>3</v>
      </c>
      <c r="H12" s="78">
        <v>42</v>
      </c>
      <c r="I12" s="79">
        <v>27030</v>
      </c>
      <c r="J12" s="16">
        <f t="shared" si="1"/>
        <v>65</v>
      </c>
      <c r="K12" s="6">
        <f>SUM(E12,H12)</f>
        <v>915</v>
      </c>
      <c r="L12" s="9">
        <f t="shared" si="2"/>
        <v>617702</v>
      </c>
    </row>
    <row r="13" spans="1:12" ht="18" customHeight="1">
      <c r="A13" s="139"/>
      <c r="B13" s="142"/>
      <c r="C13" s="27" t="s">
        <v>14</v>
      </c>
      <c r="D13" s="75">
        <v>10524</v>
      </c>
      <c r="E13" s="76">
        <v>521659</v>
      </c>
      <c r="F13" s="76">
        <v>347853150</v>
      </c>
      <c r="G13" s="77">
        <v>359</v>
      </c>
      <c r="H13" s="78">
        <v>12019</v>
      </c>
      <c r="I13" s="79">
        <v>8010866</v>
      </c>
      <c r="J13" s="16">
        <f t="shared" si="1"/>
        <v>10883</v>
      </c>
      <c r="K13" s="6">
        <f>SUM(E13,H13)</f>
        <v>533678</v>
      </c>
      <c r="L13" s="9">
        <f t="shared" si="2"/>
        <v>355864016</v>
      </c>
    </row>
    <row r="14" spans="1:12" ht="18" customHeight="1" thickBot="1">
      <c r="A14" s="143" t="s">
        <v>10</v>
      </c>
      <c r="B14" s="144"/>
      <c r="C14" s="145"/>
      <c r="D14" s="85">
        <v>490</v>
      </c>
      <c r="E14" s="86">
        <v>2515</v>
      </c>
      <c r="F14" s="86">
        <v>25557150</v>
      </c>
      <c r="G14" s="87">
        <v>5</v>
      </c>
      <c r="H14" s="88">
        <v>22</v>
      </c>
      <c r="I14" s="89">
        <v>235050</v>
      </c>
      <c r="J14" s="33">
        <f t="shared" si="1"/>
        <v>495</v>
      </c>
      <c r="K14" s="31">
        <f>SUM(E14,H14)</f>
        <v>2537</v>
      </c>
      <c r="L14" s="32">
        <f t="shared" si="2"/>
        <v>25792200</v>
      </c>
    </row>
    <row r="15" spans="1:12" ht="18" customHeight="1" thickBot="1">
      <c r="A15" s="116" t="s">
        <v>13</v>
      </c>
      <c r="B15" s="117"/>
      <c r="C15" s="118"/>
      <c r="D15" s="110">
        <f>SUM(D10,D14)</f>
        <v>743080</v>
      </c>
      <c r="E15" s="111"/>
      <c r="F15" s="112">
        <f>SUM(F10,F13:F14)</f>
        <v>14503588710</v>
      </c>
      <c r="G15" s="113">
        <f>SUM(G10,G14)</f>
        <v>39374</v>
      </c>
      <c r="H15" s="111"/>
      <c r="I15" s="114">
        <f>SUM(I10,I13:I14)</f>
        <v>600589026</v>
      </c>
      <c r="J15" s="40">
        <f t="shared" si="1"/>
        <v>782454</v>
      </c>
      <c r="K15" s="41"/>
      <c r="L15" s="39">
        <f t="shared" si="2"/>
        <v>15104177736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35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632</v>
      </c>
      <c r="E21" s="71">
        <v>9450</v>
      </c>
      <c r="F21" s="71">
        <v>324858220</v>
      </c>
      <c r="G21" s="43"/>
      <c r="H21" s="44"/>
      <c r="I21" s="45"/>
      <c r="J21" s="15">
        <f aca="true" t="shared" si="3" ref="J21:L25">SUM(D21,G21)</f>
        <v>632</v>
      </c>
      <c r="K21" s="10">
        <f t="shared" si="3"/>
        <v>9450</v>
      </c>
      <c r="L21" s="11">
        <f t="shared" si="3"/>
        <v>324858220</v>
      </c>
    </row>
    <row r="22" spans="1:12" ht="18" customHeight="1">
      <c r="A22" s="132"/>
      <c r="B22" s="133"/>
      <c r="C22" s="27" t="s">
        <v>0</v>
      </c>
      <c r="D22" s="75">
        <v>32181</v>
      </c>
      <c r="E22" s="76">
        <v>50877</v>
      </c>
      <c r="F22" s="76">
        <v>443882610</v>
      </c>
      <c r="G22" s="46"/>
      <c r="H22" s="47"/>
      <c r="I22" s="48"/>
      <c r="J22" s="16">
        <f t="shared" si="3"/>
        <v>32181</v>
      </c>
      <c r="K22" s="6">
        <f t="shared" si="3"/>
        <v>50877</v>
      </c>
      <c r="L22" s="9">
        <f t="shared" si="3"/>
        <v>443882610</v>
      </c>
    </row>
    <row r="23" spans="1:12" ht="18" customHeight="1">
      <c r="A23" s="120" t="s">
        <v>4</v>
      </c>
      <c r="B23" s="121"/>
      <c r="C23" s="122"/>
      <c r="D23" s="75">
        <v>6963</v>
      </c>
      <c r="E23" s="76">
        <v>15999</v>
      </c>
      <c r="F23" s="76">
        <v>101506080</v>
      </c>
      <c r="G23" s="46"/>
      <c r="H23" s="47"/>
      <c r="I23" s="48"/>
      <c r="J23" s="16">
        <f t="shared" si="3"/>
        <v>6963</v>
      </c>
      <c r="K23" s="6">
        <f t="shared" si="3"/>
        <v>15999</v>
      </c>
      <c r="L23" s="9">
        <f t="shared" si="3"/>
        <v>101506080</v>
      </c>
    </row>
    <row r="24" spans="1:12" ht="18" customHeight="1">
      <c r="A24" s="120" t="s">
        <v>22</v>
      </c>
      <c r="B24" s="121"/>
      <c r="C24" s="122"/>
      <c r="D24" s="80">
        <v>39776</v>
      </c>
      <c r="E24" s="81">
        <v>76326</v>
      </c>
      <c r="F24" s="81">
        <v>870246910</v>
      </c>
      <c r="G24" s="49"/>
      <c r="H24" s="50"/>
      <c r="I24" s="51"/>
      <c r="J24" s="16">
        <f t="shared" si="3"/>
        <v>39776</v>
      </c>
      <c r="K24" s="6">
        <f t="shared" si="3"/>
        <v>76326</v>
      </c>
      <c r="L24" s="9">
        <f t="shared" si="3"/>
        <v>870246910</v>
      </c>
    </row>
    <row r="25" spans="1:12" ht="18" customHeight="1" thickBot="1">
      <c r="A25" s="143" t="s">
        <v>5</v>
      </c>
      <c r="B25" s="144"/>
      <c r="C25" s="145"/>
      <c r="D25" s="85">
        <v>20563</v>
      </c>
      <c r="E25" s="86">
        <v>25662</v>
      </c>
      <c r="F25" s="86">
        <v>229703310</v>
      </c>
      <c r="G25" s="52"/>
      <c r="H25" s="53"/>
      <c r="I25" s="54"/>
      <c r="J25" s="33">
        <f t="shared" si="3"/>
        <v>20563</v>
      </c>
      <c r="K25" s="31">
        <f t="shared" si="3"/>
        <v>25662</v>
      </c>
      <c r="L25" s="32">
        <f t="shared" si="3"/>
        <v>229703310</v>
      </c>
    </row>
    <row r="26" spans="1:12" ht="18" customHeight="1" thickBot="1">
      <c r="A26" s="116" t="s">
        <v>21</v>
      </c>
      <c r="B26" s="117"/>
      <c r="C26" s="118"/>
      <c r="D26" s="90">
        <v>60339</v>
      </c>
      <c r="E26" s="91"/>
      <c r="F26" s="92">
        <v>1099950220</v>
      </c>
      <c r="G26" s="55"/>
      <c r="H26" s="38"/>
      <c r="I26" s="56"/>
      <c r="J26" s="40">
        <f aca="true" t="shared" si="4" ref="J26:J31">SUM(D26,G26)</f>
        <v>60339</v>
      </c>
      <c r="K26" s="38"/>
      <c r="L26" s="39">
        <f aca="true" t="shared" si="5" ref="L26:L31">SUM(F26,I26)</f>
        <v>1099950220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597</v>
      </c>
      <c r="E27" s="71">
        <v>23742</v>
      </c>
      <c r="F27" s="71">
        <v>15959920</v>
      </c>
      <c r="G27" s="57"/>
      <c r="H27" s="58"/>
      <c r="I27" s="59"/>
      <c r="J27" s="15">
        <f t="shared" si="4"/>
        <v>597</v>
      </c>
      <c r="K27" s="10">
        <f>SUM(E27,H27)</f>
        <v>23742</v>
      </c>
      <c r="L27" s="11">
        <f t="shared" si="5"/>
        <v>15959920</v>
      </c>
    </row>
    <row r="28" spans="1:12" ht="18" customHeight="1">
      <c r="A28" s="138"/>
      <c r="B28" s="141"/>
      <c r="C28" s="27" t="s">
        <v>9</v>
      </c>
      <c r="D28" s="75">
        <v>6</v>
      </c>
      <c r="E28" s="76">
        <v>29</v>
      </c>
      <c r="F28" s="76">
        <v>19292</v>
      </c>
      <c r="G28" s="46"/>
      <c r="H28" s="47"/>
      <c r="I28" s="48"/>
      <c r="J28" s="16">
        <f t="shared" si="4"/>
        <v>6</v>
      </c>
      <c r="K28" s="6">
        <f>SUM(E28,H28)</f>
        <v>29</v>
      </c>
      <c r="L28" s="9">
        <f t="shared" si="5"/>
        <v>19292</v>
      </c>
    </row>
    <row r="29" spans="1:12" ht="18" customHeight="1">
      <c r="A29" s="139"/>
      <c r="B29" s="142"/>
      <c r="C29" s="27" t="s">
        <v>14</v>
      </c>
      <c r="D29" s="75">
        <v>603</v>
      </c>
      <c r="E29" s="76">
        <v>23771</v>
      </c>
      <c r="F29" s="76">
        <v>15979212</v>
      </c>
      <c r="G29" s="46"/>
      <c r="H29" s="47"/>
      <c r="I29" s="48"/>
      <c r="J29" s="16">
        <f t="shared" si="4"/>
        <v>603</v>
      </c>
      <c r="K29" s="6">
        <f>SUM(E29,H29)</f>
        <v>23771</v>
      </c>
      <c r="L29" s="9">
        <f t="shared" si="5"/>
        <v>15979212</v>
      </c>
    </row>
    <row r="30" spans="1:12" ht="18" customHeight="1" thickBot="1">
      <c r="A30" s="143" t="s">
        <v>10</v>
      </c>
      <c r="B30" s="144"/>
      <c r="C30" s="145"/>
      <c r="D30" s="85">
        <v>56</v>
      </c>
      <c r="E30" s="86">
        <v>402</v>
      </c>
      <c r="F30" s="86">
        <v>4970050</v>
      </c>
      <c r="G30" s="52"/>
      <c r="H30" s="53"/>
      <c r="I30" s="54"/>
      <c r="J30" s="33">
        <f t="shared" si="4"/>
        <v>56</v>
      </c>
      <c r="K30" s="31">
        <f>SUM(E30,H30)</f>
        <v>402</v>
      </c>
      <c r="L30" s="32">
        <f t="shared" si="5"/>
        <v>4970050</v>
      </c>
    </row>
    <row r="31" spans="1:12" ht="18" customHeight="1" thickBot="1">
      <c r="A31" s="116" t="s">
        <v>13</v>
      </c>
      <c r="B31" s="117"/>
      <c r="C31" s="118"/>
      <c r="D31" s="110">
        <f>SUM(D26,D30)</f>
        <v>60395</v>
      </c>
      <c r="E31" s="111"/>
      <c r="F31" s="112">
        <f>SUM(F26,F29:F30)</f>
        <v>1120899482</v>
      </c>
      <c r="G31" s="60"/>
      <c r="H31" s="41"/>
      <c r="I31" s="56"/>
      <c r="J31" s="40">
        <f t="shared" si="4"/>
        <v>60395</v>
      </c>
      <c r="K31" s="41"/>
      <c r="L31" s="39">
        <f t="shared" si="5"/>
        <v>1120899482</v>
      </c>
    </row>
    <row r="32" ht="6" customHeight="1"/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35</v>
      </c>
    </row>
    <row r="35" spans="1:12" ht="18" customHeight="1">
      <c r="A35" s="123" t="s">
        <v>3</v>
      </c>
      <c r="B35" s="124"/>
      <c r="C35" s="125"/>
      <c r="D35" s="129" t="s">
        <v>17</v>
      </c>
      <c r="E35" s="124"/>
      <c r="F35" s="130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19208</v>
      </c>
      <c r="E37" s="71">
        <v>350395</v>
      </c>
      <c r="F37" s="71">
        <v>8918607370</v>
      </c>
      <c r="G37" s="43"/>
      <c r="H37" s="44"/>
      <c r="I37" s="45"/>
      <c r="J37" s="15">
        <f aca="true" t="shared" si="6" ref="J37:L41">SUM(D37,G37)</f>
        <v>19208</v>
      </c>
      <c r="K37" s="10">
        <f t="shared" si="6"/>
        <v>350395</v>
      </c>
      <c r="L37" s="11">
        <f t="shared" si="6"/>
        <v>8918607370</v>
      </c>
    </row>
    <row r="38" spans="1:12" ht="18" customHeight="1">
      <c r="A38" s="132"/>
      <c r="B38" s="133"/>
      <c r="C38" s="27" t="s">
        <v>0</v>
      </c>
      <c r="D38" s="75">
        <v>422345</v>
      </c>
      <c r="E38" s="76">
        <v>773496</v>
      </c>
      <c r="F38" s="76">
        <v>6146300330</v>
      </c>
      <c r="G38" s="46"/>
      <c r="H38" s="47"/>
      <c r="I38" s="48"/>
      <c r="J38" s="16">
        <f t="shared" si="6"/>
        <v>422345</v>
      </c>
      <c r="K38" s="6">
        <f t="shared" si="6"/>
        <v>773496</v>
      </c>
      <c r="L38" s="9">
        <f t="shared" si="6"/>
        <v>6146300330</v>
      </c>
    </row>
    <row r="39" spans="1:12" ht="18" customHeight="1">
      <c r="A39" s="120" t="s">
        <v>4</v>
      </c>
      <c r="B39" s="121"/>
      <c r="C39" s="122"/>
      <c r="D39" s="75">
        <v>44995</v>
      </c>
      <c r="E39" s="76">
        <v>104512</v>
      </c>
      <c r="F39" s="76">
        <v>746751670</v>
      </c>
      <c r="G39" s="46"/>
      <c r="H39" s="47"/>
      <c r="I39" s="48"/>
      <c r="J39" s="16">
        <f t="shared" si="6"/>
        <v>44995</v>
      </c>
      <c r="K39" s="6">
        <f t="shared" si="6"/>
        <v>104512</v>
      </c>
      <c r="L39" s="9">
        <f t="shared" si="6"/>
        <v>746751670</v>
      </c>
    </row>
    <row r="40" spans="1:12" ht="18" customHeight="1">
      <c r="A40" s="120" t="s">
        <v>22</v>
      </c>
      <c r="B40" s="121"/>
      <c r="C40" s="122"/>
      <c r="D40" s="80">
        <v>486548</v>
      </c>
      <c r="E40" s="81">
        <v>1228403</v>
      </c>
      <c r="F40" s="81">
        <v>15811659370</v>
      </c>
      <c r="G40" s="49"/>
      <c r="H40" s="50"/>
      <c r="I40" s="51"/>
      <c r="J40" s="16">
        <f t="shared" si="6"/>
        <v>486548</v>
      </c>
      <c r="K40" s="6">
        <f t="shared" si="6"/>
        <v>1228403</v>
      </c>
      <c r="L40" s="9">
        <f t="shared" si="6"/>
        <v>15811659370</v>
      </c>
    </row>
    <row r="41" spans="1:12" ht="18" customHeight="1" thickBot="1">
      <c r="A41" s="143" t="s">
        <v>5</v>
      </c>
      <c r="B41" s="144"/>
      <c r="C41" s="145"/>
      <c r="D41" s="85">
        <v>279501</v>
      </c>
      <c r="E41" s="86">
        <v>383997</v>
      </c>
      <c r="F41" s="86">
        <v>4029859970</v>
      </c>
      <c r="G41" s="52"/>
      <c r="H41" s="53"/>
      <c r="I41" s="54"/>
      <c r="J41" s="33">
        <f t="shared" si="6"/>
        <v>279501</v>
      </c>
      <c r="K41" s="31">
        <f t="shared" si="6"/>
        <v>383997</v>
      </c>
      <c r="L41" s="32">
        <f t="shared" si="6"/>
        <v>4029859970</v>
      </c>
    </row>
    <row r="42" spans="1:12" ht="18" customHeight="1" thickBot="1">
      <c r="A42" s="116" t="s">
        <v>21</v>
      </c>
      <c r="B42" s="117"/>
      <c r="C42" s="118"/>
      <c r="D42" s="90">
        <v>766049</v>
      </c>
      <c r="E42" s="91"/>
      <c r="F42" s="92">
        <v>19841519340</v>
      </c>
      <c r="G42" s="55"/>
      <c r="H42" s="38"/>
      <c r="I42" s="56"/>
      <c r="J42" s="40">
        <f aca="true" t="shared" si="7" ref="J42:J47">SUM(D42,G42)</f>
        <v>766049</v>
      </c>
      <c r="K42" s="38"/>
      <c r="L42" s="39">
        <f aca="true" t="shared" si="8" ref="L42:L47">SUM(F42,I42)</f>
        <v>19841519340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17456</v>
      </c>
      <c r="E43" s="71">
        <v>867345</v>
      </c>
      <c r="F43" s="71">
        <v>588035324</v>
      </c>
      <c r="G43" s="57"/>
      <c r="H43" s="58"/>
      <c r="I43" s="59"/>
      <c r="J43" s="15">
        <f t="shared" si="7"/>
        <v>17456</v>
      </c>
      <c r="K43" s="10">
        <f>SUM(E43,H43)</f>
        <v>867345</v>
      </c>
      <c r="L43" s="11">
        <f t="shared" si="8"/>
        <v>588035324</v>
      </c>
    </row>
    <row r="44" spans="1:12" ht="18" customHeight="1">
      <c r="A44" s="138"/>
      <c r="B44" s="141"/>
      <c r="C44" s="27" t="s">
        <v>9</v>
      </c>
      <c r="D44" s="75">
        <v>54</v>
      </c>
      <c r="E44" s="76">
        <v>987</v>
      </c>
      <c r="F44" s="76">
        <v>643998</v>
      </c>
      <c r="G44" s="46"/>
      <c r="H44" s="47"/>
      <c r="I44" s="48"/>
      <c r="J44" s="16">
        <f t="shared" si="7"/>
        <v>54</v>
      </c>
      <c r="K44" s="6">
        <f>SUM(E44,H44)</f>
        <v>987</v>
      </c>
      <c r="L44" s="9">
        <f t="shared" si="8"/>
        <v>643998</v>
      </c>
    </row>
    <row r="45" spans="1:12" ht="18" customHeight="1">
      <c r="A45" s="139"/>
      <c r="B45" s="142"/>
      <c r="C45" s="27" t="s">
        <v>14</v>
      </c>
      <c r="D45" s="75">
        <v>17510</v>
      </c>
      <c r="E45" s="76">
        <v>868332</v>
      </c>
      <c r="F45" s="76">
        <v>588679322</v>
      </c>
      <c r="G45" s="46"/>
      <c r="H45" s="47"/>
      <c r="I45" s="48"/>
      <c r="J45" s="16">
        <f t="shared" si="7"/>
        <v>17510</v>
      </c>
      <c r="K45" s="6">
        <f>SUM(E45,H45)</f>
        <v>868332</v>
      </c>
      <c r="L45" s="9">
        <f t="shared" si="8"/>
        <v>588679322</v>
      </c>
    </row>
    <row r="46" spans="1:12" ht="18" customHeight="1" thickBot="1">
      <c r="A46" s="143" t="s">
        <v>10</v>
      </c>
      <c r="B46" s="144"/>
      <c r="C46" s="145"/>
      <c r="D46" s="85">
        <v>619</v>
      </c>
      <c r="E46" s="86">
        <v>3796</v>
      </c>
      <c r="F46" s="86">
        <v>39099200</v>
      </c>
      <c r="G46" s="52"/>
      <c r="H46" s="53"/>
      <c r="I46" s="54"/>
      <c r="J46" s="33">
        <f t="shared" si="7"/>
        <v>619</v>
      </c>
      <c r="K46" s="31">
        <f>SUM(E46,H46)</f>
        <v>3796</v>
      </c>
      <c r="L46" s="32">
        <f t="shared" si="8"/>
        <v>39099200</v>
      </c>
    </row>
    <row r="47" spans="1:12" ht="18" customHeight="1" thickBot="1">
      <c r="A47" s="116" t="s">
        <v>13</v>
      </c>
      <c r="B47" s="117"/>
      <c r="C47" s="118"/>
      <c r="D47" s="34">
        <f>SUM(D42,D46)</f>
        <v>766668</v>
      </c>
      <c r="E47" s="41"/>
      <c r="F47" s="36">
        <f>SUM(F42,F45:F46)</f>
        <v>20469297862</v>
      </c>
      <c r="G47" s="60"/>
      <c r="H47" s="41"/>
      <c r="I47" s="56"/>
      <c r="J47" s="40">
        <f t="shared" si="7"/>
        <v>766668</v>
      </c>
      <c r="K47" s="41"/>
      <c r="L47" s="39">
        <f t="shared" si="8"/>
        <v>20469297862</v>
      </c>
    </row>
    <row r="48" spans="6:12" ht="19.5" customHeight="1">
      <c r="F48" s="5"/>
      <c r="I48" s="5"/>
      <c r="L48" s="5"/>
    </row>
  </sheetData>
  <sheetProtection/>
  <mergeCells count="42">
    <mergeCell ref="A46:C46"/>
    <mergeCell ref="A39:C39"/>
    <mergeCell ref="A37:B38"/>
    <mergeCell ref="A42:C42"/>
    <mergeCell ref="A40:C40"/>
    <mergeCell ref="A41:C41"/>
    <mergeCell ref="A43:A45"/>
    <mergeCell ref="B43:B45"/>
    <mergeCell ref="A24:C24"/>
    <mergeCell ref="A33:L33"/>
    <mergeCell ref="A35:C36"/>
    <mergeCell ref="D35:F35"/>
    <mergeCell ref="G35:I35"/>
    <mergeCell ref="J35:L35"/>
    <mergeCell ref="A25:C25"/>
    <mergeCell ref="G19:I19"/>
    <mergeCell ref="A14:C14"/>
    <mergeCell ref="A15:C15"/>
    <mergeCell ref="A17:L17"/>
    <mergeCell ref="J19:L19"/>
    <mergeCell ref="A23:C23"/>
    <mergeCell ref="A21:B22"/>
    <mergeCell ref="A1:L1"/>
    <mergeCell ref="A11:A13"/>
    <mergeCell ref="B11:B13"/>
    <mergeCell ref="A3:C4"/>
    <mergeCell ref="D3:F3"/>
    <mergeCell ref="A5:B6"/>
    <mergeCell ref="A7:C7"/>
    <mergeCell ref="A8:C8"/>
    <mergeCell ref="A9:C9"/>
    <mergeCell ref="A10:C10"/>
    <mergeCell ref="A47:C47"/>
    <mergeCell ref="G3:I3"/>
    <mergeCell ref="J3:L3"/>
    <mergeCell ref="A26:C26"/>
    <mergeCell ref="A27:A29"/>
    <mergeCell ref="B27:B29"/>
    <mergeCell ref="A31:C31"/>
    <mergeCell ref="A30:C30"/>
    <mergeCell ref="A19:C20"/>
    <mergeCell ref="D19:F19"/>
  </mergeCells>
  <dataValidations count="1">
    <dataValidation type="whole" operator="greaterThanOrEqual" allowBlank="1" showErrorMessage="1" error="整数を入力して下さい。" sqref="D7 H7">
      <formula1>-9999999999999990000000000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D15:I15 D47:F47 J37:L46 J26:L26 J21:L25 J29:L29 J5:L15 J27:L28 J31:L31 J30:L30 D31:F31 H47 K47:L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8">
      <selection activeCell="A33" sqref="A33:L33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9:12" ht="18" customHeight="1" thickBot="1">
      <c r="I2" s="8"/>
      <c r="L2" s="96" t="s">
        <v>25</v>
      </c>
    </row>
    <row r="3" spans="1:12" ht="18" customHeight="1">
      <c r="A3" s="123" t="s">
        <v>3</v>
      </c>
      <c r="B3" s="124"/>
      <c r="C3" s="125"/>
      <c r="D3" s="129" t="s">
        <v>17</v>
      </c>
      <c r="E3" s="124"/>
      <c r="F3" s="130"/>
      <c r="G3" s="123" t="s">
        <v>16</v>
      </c>
      <c r="H3" s="124"/>
      <c r="I3" s="131"/>
      <c r="J3" s="129" t="s">
        <v>19</v>
      </c>
      <c r="K3" s="124"/>
      <c r="L3" s="131"/>
    </row>
    <row r="4" spans="1:12" ht="18" customHeight="1" thickBot="1">
      <c r="A4" s="126"/>
      <c r="B4" s="127"/>
      <c r="C4" s="128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2" t="s">
        <v>2</v>
      </c>
      <c r="B5" s="133"/>
      <c r="C5" s="26" t="s">
        <v>1</v>
      </c>
      <c r="D5" s="70">
        <v>11071</v>
      </c>
      <c r="E5" s="71">
        <v>203503</v>
      </c>
      <c r="F5" s="71">
        <v>5232488790</v>
      </c>
      <c r="G5" s="72">
        <v>404</v>
      </c>
      <c r="H5" s="73">
        <v>5078</v>
      </c>
      <c r="I5" s="74">
        <v>180099130</v>
      </c>
      <c r="J5" s="15">
        <f aca="true" t="shared" si="0" ref="J5:L9">SUM(D5,G5)</f>
        <v>11475</v>
      </c>
      <c r="K5" s="10">
        <f t="shared" si="0"/>
        <v>208581</v>
      </c>
      <c r="L5" s="11">
        <f t="shared" si="0"/>
        <v>5412587920</v>
      </c>
    </row>
    <row r="6" spans="1:12" ht="18" customHeight="1">
      <c r="A6" s="132"/>
      <c r="B6" s="133"/>
      <c r="C6" s="27" t="s">
        <v>0</v>
      </c>
      <c r="D6" s="75">
        <v>381172</v>
      </c>
      <c r="E6" s="76">
        <v>595067</v>
      </c>
      <c r="F6" s="76">
        <v>4732165610</v>
      </c>
      <c r="G6" s="77">
        <v>20265</v>
      </c>
      <c r="H6" s="78">
        <v>29339</v>
      </c>
      <c r="I6" s="79">
        <v>209194510</v>
      </c>
      <c r="J6" s="16">
        <f t="shared" si="0"/>
        <v>401437</v>
      </c>
      <c r="K6" s="6">
        <f t="shared" si="0"/>
        <v>624406</v>
      </c>
      <c r="L6" s="9">
        <f t="shared" si="0"/>
        <v>4941360120</v>
      </c>
    </row>
    <row r="7" spans="1:12" ht="18" customHeight="1">
      <c r="A7" s="120" t="s">
        <v>4</v>
      </c>
      <c r="B7" s="121"/>
      <c r="C7" s="122"/>
      <c r="D7" s="75">
        <v>76677</v>
      </c>
      <c r="E7" s="76">
        <v>161487</v>
      </c>
      <c r="F7" s="76">
        <v>1045518360</v>
      </c>
      <c r="G7" s="77">
        <v>4554</v>
      </c>
      <c r="H7" s="78">
        <v>9192</v>
      </c>
      <c r="I7" s="79">
        <v>57061960</v>
      </c>
      <c r="J7" s="16">
        <f t="shared" si="0"/>
        <v>81231</v>
      </c>
      <c r="K7" s="6">
        <f t="shared" si="0"/>
        <v>170679</v>
      </c>
      <c r="L7" s="9">
        <f t="shared" si="0"/>
        <v>1102580320</v>
      </c>
    </row>
    <row r="8" spans="1:12" ht="18" customHeight="1">
      <c r="A8" s="120" t="s">
        <v>22</v>
      </c>
      <c r="B8" s="121"/>
      <c r="C8" s="122"/>
      <c r="D8" s="80">
        <v>468920</v>
      </c>
      <c r="E8" s="81">
        <v>960057</v>
      </c>
      <c r="F8" s="81">
        <v>11010172760</v>
      </c>
      <c r="G8" s="82">
        <v>25223</v>
      </c>
      <c r="H8" s="83">
        <v>43609</v>
      </c>
      <c r="I8" s="84">
        <v>446355600</v>
      </c>
      <c r="J8" s="16">
        <f t="shared" si="0"/>
        <v>494143</v>
      </c>
      <c r="K8" s="6">
        <f t="shared" si="0"/>
        <v>1003666</v>
      </c>
      <c r="L8" s="9">
        <f t="shared" si="0"/>
        <v>11456528360</v>
      </c>
    </row>
    <row r="9" spans="1:12" ht="18" customHeight="1" thickBot="1">
      <c r="A9" s="143" t="s">
        <v>5</v>
      </c>
      <c r="B9" s="144"/>
      <c r="C9" s="145"/>
      <c r="D9" s="85">
        <v>243409</v>
      </c>
      <c r="E9" s="86">
        <v>299192</v>
      </c>
      <c r="F9" s="86">
        <v>2486605580</v>
      </c>
      <c r="G9" s="87">
        <v>12698</v>
      </c>
      <c r="H9" s="88">
        <v>15680</v>
      </c>
      <c r="I9" s="89">
        <v>107304940</v>
      </c>
      <c r="J9" s="33">
        <f t="shared" si="0"/>
        <v>256107</v>
      </c>
      <c r="K9" s="31">
        <f t="shared" si="0"/>
        <v>314872</v>
      </c>
      <c r="L9" s="32">
        <f t="shared" si="0"/>
        <v>2593910520</v>
      </c>
    </row>
    <row r="10" spans="1:12" ht="18" customHeight="1" thickBot="1">
      <c r="A10" s="116" t="s">
        <v>21</v>
      </c>
      <c r="B10" s="117"/>
      <c r="C10" s="118"/>
      <c r="D10" s="90">
        <v>712329</v>
      </c>
      <c r="E10" s="91"/>
      <c r="F10" s="92">
        <v>13496778340</v>
      </c>
      <c r="G10" s="93">
        <v>37921</v>
      </c>
      <c r="H10" s="94"/>
      <c r="I10" s="95">
        <v>553660540</v>
      </c>
      <c r="J10" s="40">
        <f aca="true" t="shared" si="1" ref="J10:J15">SUM(D10,G10)</f>
        <v>750250</v>
      </c>
      <c r="K10" s="38"/>
      <c r="L10" s="39">
        <f aca="true" t="shared" si="2" ref="L10:L15">SUM(F10,I10)</f>
        <v>14050438880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70">
        <v>10474</v>
      </c>
      <c r="E11" s="71">
        <v>538593</v>
      </c>
      <c r="F11" s="71">
        <v>359191054</v>
      </c>
      <c r="G11" s="72">
        <v>362</v>
      </c>
      <c r="H11" s="73">
        <v>11692</v>
      </c>
      <c r="I11" s="74">
        <v>7770268</v>
      </c>
      <c r="J11" s="15">
        <f t="shared" si="1"/>
        <v>10836</v>
      </c>
      <c r="K11" s="10">
        <f>SUM(E11,H11)</f>
        <v>550285</v>
      </c>
      <c r="L11" s="11">
        <f t="shared" si="2"/>
        <v>366961322</v>
      </c>
    </row>
    <row r="12" spans="1:12" ht="18" customHeight="1">
      <c r="A12" s="138"/>
      <c r="B12" s="141"/>
      <c r="C12" s="27" t="s">
        <v>9</v>
      </c>
      <c r="D12" s="75">
        <v>70</v>
      </c>
      <c r="E12" s="76">
        <v>1506</v>
      </c>
      <c r="F12" s="76">
        <v>991428</v>
      </c>
      <c r="G12" s="77">
        <v>3</v>
      </c>
      <c r="H12" s="78">
        <v>33</v>
      </c>
      <c r="I12" s="79">
        <v>21770</v>
      </c>
      <c r="J12" s="16">
        <f t="shared" si="1"/>
        <v>73</v>
      </c>
      <c r="K12" s="6">
        <f>SUM(E12,H12)</f>
        <v>1539</v>
      </c>
      <c r="L12" s="9">
        <f t="shared" si="2"/>
        <v>1013198</v>
      </c>
    </row>
    <row r="13" spans="1:12" ht="18" customHeight="1">
      <c r="A13" s="139"/>
      <c r="B13" s="142"/>
      <c r="C13" s="27" t="s">
        <v>14</v>
      </c>
      <c r="D13" s="75">
        <v>10544</v>
      </c>
      <c r="E13" s="76">
        <v>540099</v>
      </c>
      <c r="F13" s="76">
        <v>360182482</v>
      </c>
      <c r="G13" s="77">
        <v>365</v>
      </c>
      <c r="H13" s="78">
        <v>11725</v>
      </c>
      <c r="I13" s="79">
        <v>7792038</v>
      </c>
      <c r="J13" s="16">
        <f t="shared" si="1"/>
        <v>10909</v>
      </c>
      <c r="K13" s="6">
        <f>SUM(E13,H13)</f>
        <v>551824</v>
      </c>
      <c r="L13" s="9">
        <f t="shared" si="2"/>
        <v>367974520</v>
      </c>
    </row>
    <row r="14" spans="1:12" ht="18" customHeight="1" thickBot="1">
      <c r="A14" s="143" t="s">
        <v>10</v>
      </c>
      <c r="B14" s="144"/>
      <c r="C14" s="145"/>
      <c r="D14" s="85">
        <v>498</v>
      </c>
      <c r="E14" s="86">
        <v>2527</v>
      </c>
      <c r="F14" s="86">
        <v>26540350</v>
      </c>
      <c r="G14" s="87">
        <v>3</v>
      </c>
      <c r="H14" s="88">
        <v>12</v>
      </c>
      <c r="I14" s="89">
        <v>144050</v>
      </c>
      <c r="J14" s="33">
        <f t="shared" si="1"/>
        <v>501</v>
      </c>
      <c r="K14" s="31">
        <f>SUM(E14,H14)</f>
        <v>2539</v>
      </c>
      <c r="L14" s="32">
        <f t="shared" si="2"/>
        <v>26684400</v>
      </c>
    </row>
    <row r="15" spans="1:12" ht="18" customHeight="1" thickBot="1">
      <c r="A15" s="116" t="s">
        <v>13</v>
      </c>
      <c r="B15" s="117"/>
      <c r="C15" s="118"/>
      <c r="D15" s="110">
        <f>SUM(D10,D14)</f>
        <v>712827</v>
      </c>
      <c r="E15" s="111"/>
      <c r="F15" s="112">
        <f>SUM(F10,F13:F14)</f>
        <v>13883501172</v>
      </c>
      <c r="G15" s="113">
        <f>SUM(G10,G14)</f>
        <v>37924</v>
      </c>
      <c r="H15" s="111"/>
      <c r="I15" s="114">
        <f>SUM(I10,I13:I14)</f>
        <v>561596628</v>
      </c>
      <c r="J15" s="40">
        <f t="shared" si="1"/>
        <v>750751</v>
      </c>
      <c r="K15" s="41"/>
      <c r="L15" s="39">
        <f t="shared" si="2"/>
        <v>14445097800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25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626</v>
      </c>
      <c r="E21" s="71">
        <v>9651</v>
      </c>
      <c r="F21" s="71">
        <v>315372830</v>
      </c>
      <c r="G21" s="43"/>
      <c r="H21" s="44"/>
      <c r="I21" s="45"/>
      <c r="J21" s="15">
        <f aca="true" t="shared" si="3" ref="J21:L25">SUM(D21,G21)</f>
        <v>626</v>
      </c>
      <c r="K21" s="10">
        <f t="shared" si="3"/>
        <v>9651</v>
      </c>
      <c r="L21" s="11">
        <f t="shared" si="3"/>
        <v>315372830</v>
      </c>
    </row>
    <row r="22" spans="1:12" ht="18" customHeight="1">
      <c r="A22" s="132"/>
      <c r="B22" s="133"/>
      <c r="C22" s="27" t="s">
        <v>0</v>
      </c>
      <c r="D22" s="75">
        <v>29574</v>
      </c>
      <c r="E22" s="76">
        <v>45014</v>
      </c>
      <c r="F22" s="76">
        <v>403635190</v>
      </c>
      <c r="G22" s="46"/>
      <c r="H22" s="47"/>
      <c r="I22" s="48"/>
      <c r="J22" s="16">
        <f t="shared" si="3"/>
        <v>29574</v>
      </c>
      <c r="K22" s="6">
        <f t="shared" si="3"/>
        <v>45014</v>
      </c>
      <c r="L22" s="9">
        <f t="shared" si="3"/>
        <v>403635190</v>
      </c>
    </row>
    <row r="23" spans="1:12" ht="18" customHeight="1">
      <c r="A23" s="120" t="s">
        <v>4</v>
      </c>
      <c r="B23" s="121"/>
      <c r="C23" s="122"/>
      <c r="D23" s="75">
        <v>6459</v>
      </c>
      <c r="E23" s="76">
        <v>14004</v>
      </c>
      <c r="F23" s="76">
        <v>88707820</v>
      </c>
      <c r="G23" s="46"/>
      <c r="H23" s="47"/>
      <c r="I23" s="48"/>
      <c r="J23" s="16">
        <f t="shared" si="3"/>
        <v>6459</v>
      </c>
      <c r="K23" s="6">
        <f t="shared" si="3"/>
        <v>14004</v>
      </c>
      <c r="L23" s="9">
        <f t="shared" si="3"/>
        <v>88707820</v>
      </c>
    </row>
    <row r="24" spans="1:12" ht="18" customHeight="1">
      <c r="A24" s="120" t="s">
        <v>22</v>
      </c>
      <c r="B24" s="121"/>
      <c r="C24" s="122"/>
      <c r="D24" s="80">
        <v>36659</v>
      </c>
      <c r="E24" s="83">
        <v>68669</v>
      </c>
      <c r="F24" s="81">
        <v>807715840</v>
      </c>
      <c r="G24" s="49"/>
      <c r="H24" s="50"/>
      <c r="I24" s="51"/>
      <c r="J24" s="16">
        <f t="shared" si="3"/>
        <v>36659</v>
      </c>
      <c r="K24" s="6">
        <f t="shared" si="3"/>
        <v>68669</v>
      </c>
      <c r="L24" s="9">
        <f t="shared" si="3"/>
        <v>807715840</v>
      </c>
    </row>
    <row r="25" spans="1:12" ht="18" customHeight="1" thickBot="1">
      <c r="A25" s="143" t="s">
        <v>5</v>
      </c>
      <c r="B25" s="144"/>
      <c r="C25" s="145"/>
      <c r="D25" s="85">
        <v>18920</v>
      </c>
      <c r="E25" s="86">
        <v>22662</v>
      </c>
      <c r="F25" s="86">
        <v>196774280</v>
      </c>
      <c r="G25" s="52"/>
      <c r="H25" s="53"/>
      <c r="I25" s="54"/>
      <c r="J25" s="33">
        <f t="shared" si="3"/>
        <v>18920</v>
      </c>
      <c r="K25" s="31">
        <f t="shared" si="3"/>
        <v>22662</v>
      </c>
      <c r="L25" s="32">
        <f t="shared" si="3"/>
        <v>196774280</v>
      </c>
    </row>
    <row r="26" spans="1:12" ht="18" customHeight="1" thickBot="1">
      <c r="A26" s="116" t="s">
        <v>21</v>
      </c>
      <c r="B26" s="117"/>
      <c r="C26" s="118"/>
      <c r="D26" s="90">
        <v>55579</v>
      </c>
      <c r="E26" s="91"/>
      <c r="F26" s="92">
        <v>1004490120</v>
      </c>
      <c r="G26" s="55"/>
      <c r="H26" s="38"/>
      <c r="I26" s="56"/>
      <c r="J26" s="40">
        <f aca="true" t="shared" si="4" ref="J26:J31">SUM(D26,G26)</f>
        <v>55579</v>
      </c>
      <c r="K26" s="38"/>
      <c r="L26" s="39">
        <f aca="true" t="shared" si="5" ref="L26:L31">SUM(F26,I26)</f>
        <v>1004490120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585</v>
      </c>
      <c r="E27" s="71">
        <v>24043</v>
      </c>
      <c r="F27" s="71">
        <v>16141920</v>
      </c>
      <c r="G27" s="57"/>
      <c r="H27" s="58"/>
      <c r="I27" s="59"/>
      <c r="J27" s="15">
        <f t="shared" si="4"/>
        <v>585</v>
      </c>
      <c r="K27" s="10">
        <f>SUM(E27,H27)</f>
        <v>24043</v>
      </c>
      <c r="L27" s="11">
        <f t="shared" si="5"/>
        <v>16141920</v>
      </c>
    </row>
    <row r="28" spans="1:12" ht="18" customHeight="1">
      <c r="A28" s="138"/>
      <c r="B28" s="141"/>
      <c r="C28" s="27" t="s">
        <v>9</v>
      </c>
      <c r="D28" s="75">
        <v>1</v>
      </c>
      <c r="E28" s="76">
        <v>-8</v>
      </c>
      <c r="F28" s="76">
        <v>-5220</v>
      </c>
      <c r="G28" s="46"/>
      <c r="H28" s="47"/>
      <c r="I28" s="48"/>
      <c r="J28" s="16">
        <f t="shared" si="4"/>
        <v>1</v>
      </c>
      <c r="K28" s="6">
        <f>SUM(E28,H28)</f>
        <v>-8</v>
      </c>
      <c r="L28" s="9">
        <f t="shared" si="5"/>
        <v>-5220</v>
      </c>
    </row>
    <row r="29" spans="1:12" ht="18" customHeight="1">
      <c r="A29" s="139"/>
      <c r="B29" s="142"/>
      <c r="C29" s="27" t="s">
        <v>14</v>
      </c>
      <c r="D29" s="75">
        <v>586</v>
      </c>
      <c r="E29" s="78">
        <v>24035</v>
      </c>
      <c r="F29" s="76">
        <v>16136700</v>
      </c>
      <c r="G29" s="46"/>
      <c r="H29" s="47"/>
      <c r="I29" s="48"/>
      <c r="J29" s="16">
        <f t="shared" si="4"/>
        <v>586</v>
      </c>
      <c r="K29" s="6">
        <f>SUM(E29,H29)</f>
        <v>24035</v>
      </c>
      <c r="L29" s="9">
        <f t="shared" si="5"/>
        <v>16136700</v>
      </c>
    </row>
    <row r="30" spans="1:12" ht="18" customHeight="1" thickBot="1">
      <c r="A30" s="143" t="s">
        <v>10</v>
      </c>
      <c r="B30" s="144"/>
      <c r="C30" s="145"/>
      <c r="D30" s="85">
        <v>37</v>
      </c>
      <c r="E30" s="86">
        <v>217</v>
      </c>
      <c r="F30" s="86">
        <v>2410700</v>
      </c>
      <c r="G30" s="52"/>
      <c r="H30" s="53"/>
      <c r="I30" s="54"/>
      <c r="J30" s="33">
        <f t="shared" si="4"/>
        <v>37</v>
      </c>
      <c r="K30" s="31">
        <f>SUM(E30,H30)</f>
        <v>217</v>
      </c>
      <c r="L30" s="32">
        <f t="shared" si="5"/>
        <v>2410700</v>
      </c>
    </row>
    <row r="31" spans="1:12" ht="18" customHeight="1" thickBot="1">
      <c r="A31" s="116" t="s">
        <v>13</v>
      </c>
      <c r="B31" s="117"/>
      <c r="C31" s="118"/>
      <c r="D31" s="110">
        <f>SUM(D26,D30)</f>
        <v>55616</v>
      </c>
      <c r="E31" s="111"/>
      <c r="F31" s="112">
        <f>SUM(F26,F29:F30)</f>
        <v>1023037520</v>
      </c>
      <c r="G31" s="60"/>
      <c r="H31" s="41"/>
      <c r="I31" s="56"/>
      <c r="J31" s="40">
        <f t="shared" si="4"/>
        <v>55616</v>
      </c>
      <c r="K31" s="41"/>
      <c r="L31" s="39">
        <f t="shared" si="5"/>
        <v>1023037520</v>
      </c>
    </row>
    <row r="32" ht="6" customHeight="1"/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25</v>
      </c>
    </row>
    <row r="35" spans="1:12" ht="18" customHeight="1">
      <c r="A35" s="123" t="s">
        <v>3</v>
      </c>
      <c r="B35" s="124"/>
      <c r="C35" s="125"/>
      <c r="D35" s="129" t="s">
        <v>17</v>
      </c>
      <c r="E35" s="124"/>
      <c r="F35" s="130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19603</v>
      </c>
      <c r="E37" s="71">
        <v>370065</v>
      </c>
      <c r="F37" s="71">
        <v>9318611930</v>
      </c>
      <c r="G37" s="43"/>
      <c r="H37" s="44"/>
      <c r="I37" s="45"/>
      <c r="J37" s="15">
        <f aca="true" t="shared" si="6" ref="J37:L41">SUM(D37,G37)</f>
        <v>19603</v>
      </c>
      <c r="K37" s="10">
        <f t="shared" si="6"/>
        <v>370065</v>
      </c>
      <c r="L37" s="11">
        <f t="shared" si="6"/>
        <v>9318611930</v>
      </c>
    </row>
    <row r="38" spans="1:12" ht="18" customHeight="1">
      <c r="A38" s="132"/>
      <c r="B38" s="133"/>
      <c r="C38" s="27" t="s">
        <v>0</v>
      </c>
      <c r="D38" s="75">
        <v>408021</v>
      </c>
      <c r="E38" s="76">
        <v>710777</v>
      </c>
      <c r="F38" s="76">
        <v>5733608900</v>
      </c>
      <c r="G38" s="46"/>
      <c r="H38" s="47"/>
      <c r="I38" s="48"/>
      <c r="J38" s="16">
        <f t="shared" si="6"/>
        <v>408021</v>
      </c>
      <c r="K38" s="6">
        <f t="shared" si="6"/>
        <v>710777</v>
      </c>
      <c r="L38" s="9">
        <f t="shared" si="6"/>
        <v>5733608900</v>
      </c>
    </row>
    <row r="39" spans="1:12" ht="18" customHeight="1">
      <c r="A39" s="120" t="s">
        <v>4</v>
      </c>
      <c r="B39" s="121"/>
      <c r="C39" s="122"/>
      <c r="D39" s="75">
        <v>44259</v>
      </c>
      <c r="E39" s="76">
        <v>96684</v>
      </c>
      <c r="F39" s="76">
        <v>694766330</v>
      </c>
      <c r="G39" s="46"/>
      <c r="H39" s="47"/>
      <c r="I39" s="48"/>
      <c r="J39" s="16">
        <f t="shared" si="6"/>
        <v>44259</v>
      </c>
      <c r="K39" s="6">
        <f t="shared" si="6"/>
        <v>96684</v>
      </c>
      <c r="L39" s="9">
        <f t="shared" si="6"/>
        <v>694766330</v>
      </c>
    </row>
    <row r="40" spans="1:12" ht="18" customHeight="1">
      <c r="A40" s="120" t="s">
        <v>22</v>
      </c>
      <c r="B40" s="121"/>
      <c r="C40" s="122"/>
      <c r="D40" s="80">
        <v>471883</v>
      </c>
      <c r="E40" s="81">
        <v>1177526</v>
      </c>
      <c r="F40" s="81">
        <v>15746987160</v>
      </c>
      <c r="G40" s="49"/>
      <c r="H40" s="50"/>
      <c r="I40" s="51"/>
      <c r="J40" s="16">
        <f t="shared" si="6"/>
        <v>471883</v>
      </c>
      <c r="K40" s="6">
        <f t="shared" si="6"/>
        <v>1177526</v>
      </c>
      <c r="L40" s="9">
        <f t="shared" si="6"/>
        <v>15746987160</v>
      </c>
    </row>
    <row r="41" spans="1:12" ht="18" customHeight="1" thickBot="1">
      <c r="A41" s="143" t="s">
        <v>5</v>
      </c>
      <c r="B41" s="144"/>
      <c r="C41" s="145"/>
      <c r="D41" s="85">
        <v>267762</v>
      </c>
      <c r="E41" s="86">
        <v>346547</v>
      </c>
      <c r="F41" s="86">
        <v>3559445090</v>
      </c>
      <c r="G41" s="52"/>
      <c r="H41" s="53"/>
      <c r="I41" s="54"/>
      <c r="J41" s="33">
        <f t="shared" si="6"/>
        <v>267762</v>
      </c>
      <c r="K41" s="31">
        <f t="shared" si="6"/>
        <v>346547</v>
      </c>
      <c r="L41" s="32">
        <f t="shared" si="6"/>
        <v>3559445090</v>
      </c>
    </row>
    <row r="42" spans="1:12" ht="18" customHeight="1" thickBot="1">
      <c r="A42" s="116" t="s">
        <v>21</v>
      </c>
      <c r="B42" s="117"/>
      <c r="C42" s="118"/>
      <c r="D42" s="90">
        <v>739645</v>
      </c>
      <c r="E42" s="91"/>
      <c r="F42" s="92">
        <v>19306432250</v>
      </c>
      <c r="G42" s="55"/>
      <c r="H42" s="38"/>
      <c r="I42" s="56"/>
      <c r="J42" s="40">
        <f aca="true" t="shared" si="7" ref="J42:J47">SUM(D42,G42)</f>
        <v>739645</v>
      </c>
      <c r="K42" s="38"/>
      <c r="L42" s="39">
        <f aca="true" t="shared" si="8" ref="L42:L47">SUM(F42,I42)</f>
        <v>19306432250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17847</v>
      </c>
      <c r="E43" s="71">
        <v>907709</v>
      </c>
      <c r="F43" s="71">
        <v>615471514</v>
      </c>
      <c r="G43" s="57"/>
      <c r="H43" s="58"/>
      <c r="I43" s="59"/>
      <c r="J43" s="15">
        <f t="shared" si="7"/>
        <v>17847</v>
      </c>
      <c r="K43" s="10">
        <f>SUM(E43,H43)</f>
        <v>907709</v>
      </c>
      <c r="L43" s="11">
        <f t="shared" si="8"/>
        <v>615471514</v>
      </c>
    </row>
    <row r="44" spans="1:12" ht="18" customHeight="1">
      <c r="A44" s="138"/>
      <c r="B44" s="141"/>
      <c r="C44" s="27" t="s">
        <v>9</v>
      </c>
      <c r="D44" s="75">
        <v>57</v>
      </c>
      <c r="E44" s="76">
        <v>1107</v>
      </c>
      <c r="F44" s="76">
        <v>723868</v>
      </c>
      <c r="G44" s="46"/>
      <c r="H44" s="47"/>
      <c r="I44" s="48"/>
      <c r="J44" s="16">
        <f t="shared" si="7"/>
        <v>57</v>
      </c>
      <c r="K44" s="6">
        <f>SUM(E44,H44)</f>
        <v>1107</v>
      </c>
      <c r="L44" s="9">
        <f t="shared" si="8"/>
        <v>723868</v>
      </c>
    </row>
    <row r="45" spans="1:12" ht="18" customHeight="1">
      <c r="A45" s="139"/>
      <c r="B45" s="142"/>
      <c r="C45" s="27" t="s">
        <v>14</v>
      </c>
      <c r="D45" s="75">
        <v>17904</v>
      </c>
      <c r="E45" s="76">
        <v>908816</v>
      </c>
      <c r="F45" s="76">
        <v>616195382</v>
      </c>
      <c r="G45" s="46"/>
      <c r="H45" s="47"/>
      <c r="I45" s="48"/>
      <c r="J45" s="16">
        <f t="shared" si="7"/>
        <v>17904</v>
      </c>
      <c r="K45" s="6">
        <f>SUM(E45,H45)</f>
        <v>908816</v>
      </c>
      <c r="L45" s="9">
        <f t="shared" si="8"/>
        <v>616195382</v>
      </c>
    </row>
    <row r="46" spans="1:12" ht="18" customHeight="1" thickBot="1">
      <c r="A46" s="143" t="s">
        <v>10</v>
      </c>
      <c r="B46" s="144"/>
      <c r="C46" s="145"/>
      <c r="D46" s="85">
        <v>600</v>
      </c>
      <c r="E46" s="86">
        <v>3454</v>
      </c>
      <c r="F46" s="86">
        <v>36356600</v>
      </c>
      <c r="G46" s="52"/>
      <c r="H46" s="53"/>
      <c r="I46" s="54"/>
      <c r="J46" s="33">
        <f t="shared" si="7"/>
        <v>600</v>
      </c>
      <c r="K46" s="31">
        <f>SUM(E46,H46)</f>
        <v>3454</v>
      </c>
      <c r="L46" s="32">
        <f t="shared" si="8"/>
        <v>36356600</v>
      </c>
    </row>
    <row r="47" spans="1:12" ht="18" customHeight="1" thickBot="1">
      <c r="A47" s="116" t="s">
        <v>13</v>
      </c>
      <c r="B47" s="117"/>
      <c r="C47" s="118"/>
      <c r="D47" s="110">
        <f>SUM(D42,D46)</f>
        <v>740245</v>
      </c>
      <c r="E47" s="111"/>
      <c r="F47" s="112">
        <f>SUM(F42,F45:F46)</f>
        <v>19958984232</v>
      </c>
      <c r="G47" s="60"/>
      <c r="H47" s="41"/>
      <c r="I47" s="56"/>
      <c r="J47" s="40">
        <f t="shared" si="7"/>
        <v>740245</v>
      </c>
      <c r="K47" s="41"/>
      <c r="L47" s="39">
        <f t="shared" si="8"/>
        <v>19958984232</v>
      </c>
    </row>
    <row r="48" spans="6:12" ht="19.5" customHeight="1">
      <c r="F48" s="5"/>
      <c r="I48" s="5"/>
      <c r="L48" s="5"/>
    </row>
    <row r="49" spans="1:12" ht="18.75">
      <c r="A49" s="119" t="s">
        <v>23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9:12" ht="18" customHeight="1" thickBot="1">
      <c r="I50" s="8"/>
      <c r="L50" s="96" t="s">
        <v>25</v>
      </c>
    </row>
    <row r="51" spans="1:12" ht="18" customHeight="1">
      <c r="A51" s="123" t="s">
        <v>3</v>
      </c>
      <c r="B51" s="124"/>
      <c r="C51" s="125"/>
      <c r="D51" s="129" t="s">
        <v>17</v>
      </c>
      <c r="E51" s="124"/>
      <c r="F51" s="130"/>
      <c r="G51" s="123" t="s">
        <v>16</v>
      </c>
      <c r="H51" s="124"/>
      <c r="I51" s="131"/>
      <c r="J51" s="129" t="s">
        <v>19</v>
      </c>
      <c r="K51" s="124"/>
      <c r="L51" s="131"/>
    </row>
    <row r="52" spans="1:12" ht="18" customHeight="1" thickBot="1">
      <c r="A52" s="126"/>
      <c r="B52" s="127"/>
      <c r="C52" s="128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2" t="s">
        <v>2</v>
      </c>
      <c r="B53" s="133"/>
      <c r="C53" s="26" t="s">
        <v>1</v>
      </c>
      <c r="D53" s="12">
        <f aca="true" t="shared" si="9" ref="D53:I57">SUM(D5,D21,D37)</f>
        <v>31300</v>
      </c>
      <c r="E53" s="3">
        <f t="shared" si="9"/>
        <v>583219</v>
      </c>
      <c r="F53" s="3">
        <f t="shared" si="9"/>
        <v>14866473550</v>
      </c>
      <c r="G53" s="17">
        <f t="shared" si="9"/>
        <v>404</v>
      </c>
      <c r="H53" s="10">
        <f t="shared" si="9"/>
        <v>5078</v>
      </c>
      <c r="I53" s="11">
        <f t="shared" si="9"/>
        <v>180099130</v>
      </c>
      <c r="J53" s="15">
        <f aca="true" t="shared" si="10" ref="J53:L57">SUM(D53,G53)</f>
        <v>31704</v>
      </c>
      <c r="K53" s="10">
        <f t="shared" si="10"/>
        <v>588297</v>
      </c>
      <c r="L53" s="11">
        <f t="shared" si="10"/>
        <v>15046572680</v>
      </c>
    </row>
    <row r="54" spans="1:12" ht="18" customHeight="1">
      <c r="A54" s="132"/>
      <c r="B54" s="133"/>
      <c r="C54" s="27" t="s">
        <v>0</v>
      </c>
      <c r="D54" s="13">
        <f t="shared" si="9"/>
        <v>818767</v>
      </c>
      <c r="E54" s="4">
        <f t="shared" si="9"/>
        <v>1350858</v>
      </c>
      <c r="F54" s="4">
        <f t="shared" si="9"/>
        <v>10869409700</v>
      </c>
      <c r="G54" s="18">
        <f t="shared" si="9"/>
        <v>20265</v>
      </c>
      <c r="H54" s="6">
        <f t="shared" si="9"/>
        <v>29339</v>
      </c>
      <c r="I54" s="9">
        <f t="shared" si="9"/>
        <v>209194510</v>
      </c>
      <c r="J54" s="16">
        <f t="shared" si="10"/>
        <v>839032</v>
      </c>
      <c r="K54" s="6">
        <f t="shared" si="10"/>
        <v>1380197</v>
      </c>
      <c r="L54" s="9">
        <f t="shared" si="10"/>
        <v>11078604210</v>
      </c>
    </row>
    <row r="55" spans="1:12" ht="18" customHeight="1">
      <c r="A55" s="120" t="s">
        <v>4</v>
      </c>
      <c r="B55" s="121"/>
      <c r="C55" s="122"/>
      <c r="D55" s="13">
        <f t="shared" si="9"/>
        <v>127395</v>
      </c>
      <c r="E55" s="4">
        <f t="shared" si="9"/>
        <v>272175</v>
      </c>
      <c r="F55" s="4">
        <f t="shared" si="9"/>
        <v>1828992510</v>
      </c>
      <c r="G55" s="18">
        <f t="shared" si="9"/>
        <v>4554</v>
      </c>
      <c r="H55" s="6">
        <f t="shared" si="9"/>
        <v>9192</v>
      </c>
      <c r="I55" s="9">
        <f t="shared" si="9"/>
        <v>57061960</v>
      </c>
      <c r="J55" s="16">
        <f t="shared" si="10"/>
        <v>131949</v>
      </c>
      <c r="K55" s="6">
        <f t="shared" si="10"/>
        <v>281367</v>
      </c>
      <c r="L55" s="9">
        <f t="shared" si="10"/>
        <v>1886054470</v>
      </c>
    </row>
    <row r="56" spans="1:12" ht="18" customHeight="1">
      <c r="A56" s="120" t="s">
        <v>22</v>
      </c>
      <c r="B56" s="121"/>
      <c r="C56" s="122"/>
      <c r="D56" s="14">
        <f t="shared" si="9"/>
        <v>977462</v>
      </c>
      <c r="E56" s="2">
        <f t="shared" si="9"/>
        <v>2206252</v>
      </c>
      <c r="F56" s="2">
        <f t="shared" si="9"/>
        <v>27564875760</v>
      </c>
      <c r="G56" s="19">
        <f t="shared" si="9"/>
        <v>25223</v>
      </c>
      <c r="H56" s="7">
        <f t="shared" si="9"/>
        <v>43609</v>
      </c>
      <c r="I56" s="20">
        <f t="shared" si="9"/>
        <v>446355600</v>
      </c>
      <c r="J56" s="16">
        <f t="shared" si="10"/>
        <v>1002685</v>
      </c>
      <c r="K56" s="6">
        <f t="shared" si="10"/>
        <v>2249861</v>
      </c>
      <c r="L56" s="9">
        <f t="shared" si="10"/>
        <v>28011231360</v>
      </c>
    </row>
    <row r="57" spans="1:12" ht="18" customHeight="1" thickBot="1">
      <c r="A57" s="143" t="s">
        <v>5</v>
      </c>
      <c r="B57" s="144"/>
      <c r="C57" s="145"/>
      <c r="D57" s="28">
        <f t="shared" si="9"/>
        <v>530091</v>
      </c>
      <c r="E57" s="29">
        <f t="shared" si="9"/>
        <v>668401</v>
      </c>
      <c r="F57" s="29">
        <f t="shared" si="9"/>
        <v>6242824950</v>
      </c>
      <c r="G57" s="30">
        <f t="shared" si="9"/>
        <v>12698</v>
      </c>
      <c r="H57" s="31">
        <f t="shared" si="9"/>
        <v>15680</v>
      </c>
      <c r="I57" s="32">
        <f t="shared" si="9"/>
        <v>107304940</v>
      </c>
      <c r="J57" s="33">
        <f t="shared" si="10"/>
        <v>542789</v>
      </c>
      <c r="K57" s="31">
        <f t="shared" si="10"/>
        <v>684081</v>
      </c>
      <c r="L57" s="32">
        <f t="shared" si="10"/>
        <v>6350129890</v>
      </c>
    </row>
    <row r="58" spans="1:12" ht="18" customHeight="1" thickBot="1">
      <c r="A58" s="116" t="s">
        <v>21</v>
      </c>
      <c r="B58" s="117"/>
      <c r="C58" s="118"/>
      <c r="D58" s="34">
        <f aca="true" t="shared" si="11" ref="D58:D63">SUM(D10,D26,D42)</f>
        <v>1507553</v>
      </c>
      <c r="E58" s="35"/>
      <c r="F58" s="36">
        <f aca="true" t="shared" si="12" ref="F58:G63">SUM(F10,F26,F42)</f>
        <v>33807700710</v>
      </c>
      <c r="G58" s="37">
        <f t="shared" si="12"/>
        <v>37921</v>
      </c>
      <c r="H58" s="38"/>
      <c r="I58" s="39">
        <f aca="true" t="shared" si="13" ref="I58:I63">SUM(I10,I26,I42)</f>
        <v>553660540</v>
      </c>
      <c r="J58" s="40">
        <f aca="true" t="shared" si="14" ref="J58:J63">SUM(D58,G58)</f>
        <v>1545474</v>
      </c>
      <c r="K58" s="38"/>
      <c r="L58" s="39">
        <f aca="true" t="shared" si="15" ref="L58:L63">SUM(F58,I58)</f>
        <v>34361361250</v>
      </c>
    </row>
    <row r="59" spans="1:12" ht="18" customHeight="1">
      <c r="A59" s="137" t="s">
        <v>6</v>
      </c>
      <c r="B59" s="140" t="s">
        <v>7</v>
      </c>
      <c r="C59" s="26" t="s">
        <v>8</v>
      </c>
      <c r="D59" s="12">
        <f t="shared" si="11"/>
        <v>28906</v>
      </c>
      <c r="E59" s="3">
        <f>SUM(E11,E27,E43)</f>
        <v>1470345</v>
      </c>
      <c r="F59" s="3">
        <f t="shared" si="12"/>
        <v>990804488</v>
      </c>
      <c r="G59" s="17">
        <f t="shared" si="12"/>
        <v>362</v>
      </c>
      <c r="H59" s="10">
        <f>SUM(H11,H27,H43)</f>
        <v>11692</v>
      </c>
      <c r="I59" s="11">
        <f t="shared" si="13"/>
        <v>7770268</v>
      </c>
      <c r="J59" s="15">
        <f t="shared" si="14"/>
        <v>29268</v>
      </c>
      <c r="K59" s="10">
        <f>SUM(E59,H59)</f>
        <v>1482037</v>
      </c>
      <c r="L59" s="11">
        <f t="shared" si="15"/>
        <v>998574756</v>
      </c>
    </row>
    <row r="60" spans="1:12" ht="18" customHeight="1">
      <c r="A60" s="138"/>
      <c r="B60" s="141"/>
      <c r="C60" s="27" t="s">
        <v>9</v>
      </c>
      <c r="D60" s="13">
        <f t="shared" si="11"/>
        <v>128</v>
      </c>
      <c r="E60" s="4">
        <f>SUM(E12,E28,E44)</f>
        <v>2605</v>
      </c>
      <c r="F60" s="4">
        <f t="shared" si="12"/>
        <v>1710076</v>
      </c>
      <c r="G60" s="18">
        <f t="shared" si="12"/>
        <v>3</v>
      </c>
      <c r="H60" s="6">
        <f>SUM(H12,H28,H44)</f>
        <v>33</v>
      </c>
      <c r="I60" s="9">
        <f t="shared" si="13"/>
        <v>21770</v>
      </c>
      <c r="J60" s="16">
        <f t="shared" si="14"/>
        <v>131</v>
      </c>
      <c r="K60" s="6">
        <f>SUM(E60,H60)</f>
        <v>2638</v>
      </c>
      <c r="L60" s="9">
        <f t="shared" si="15"/>
        <v>1731846</v>
      </c>
    </row>
    <row r="61" spans="1:12" ht="18" customHeight="1">
      <c r="A61" s="139"/>
      <c r="B61" s="142"/>
      <c r="C61" s="27" t="s">
        <v>14</v>
      </c>
      <c r="D61" s="13">
        <f t="shared" si="11"/>
        <v>29034</v>
      </c>
      <c r="E61" s="4">
        <f>SUM(E13,E29,E45)</f>
        <v>1472950</v>
      </c>
      <c r="F61" s="4">
        <f t="shared" si="12"/>
        <v>992514564</v>
      </c>
      <c r="G61" s="18">
        <f t="shared" si="12"/>
        <v>365</v>
      </c>
      <c r="H61" s="6">
        <f>SUM(H13,H29,H45)</f>
        <v>11725</v>
      </c>
      <c r="I61" s="9">
        <f t="shared" si="13"/>
        <v>7792038</v>
      </c>
      <c r="J61" s="16">
        <f t="shared" si="14"/>
        <v>29399</v>
      </c>
      <c r="K61" s="6">
        <f>SUM(E61,H61)</f>
        <v>1484675</v>
      </c>
      <c r="L61" s="9">
        <f t="shared" si="15"/>
        <v>1000306602</v>
      </c>
    </row>
    <row r="62" spans="1:12" ht="18" customHeight="1" thickBot="1">
      <c r="A62" s="143" t="s">
        <v>10</v>
      </c>
      <c r="B62" s="144"/>
      <c r="C62" s="145"/>
      <c r="D62" s="28">
        <f t="shared" si="11"/>
        <v>1135</v>
      </c>
      <c r="E62" s="29">
        <f>SUM(E14,E30,E46)</f>
        <v>6198</v>
      </c>
      <c r="F62" s="29">
        <f t="shared" si="12"/>
        <v>65307650</v>
      </c>
      <c r="G62" s="30">
        <f t="shared" si="12"/>
        <v>3</v>
      </c>
      <c r="H62" s="31">
        <f>SUM(H14,H30,H46)</f>
        <v>12</v>
      </c>
      <c r="I62" s="32">
        <f t="shared" si="13"/>
        <v>144050</v>
      </c>
      <c r="J62" s="33">
        <f t="shared" si="14"/>
        <v>1138</v>
      </c>
      <c r="K62" s="31">
        <f>SUM(E62,H62)</f>
        <v>6210</v>
      </c>
      <c r="L62" s="32">
        <f t="shared" si="15"/>
        <v>65451700</v>
      </c>
    </row>
    <row r="63" spans="1:12" ht="18" customHeight="1" thickBot="1">
      <c r="A63" s="116" t="s">
        <v>13</v>
      </c>
      <c r="B63" s="117"/>
      <c r="C63" s="118"/>
      <c r="D63" s="34">
        <f t="shared" si="11"/>
        <v>1508688</v>
      </c>
      <c r="E63" s="41"/>
      <c r="F63" s="36">
        <f t="shared" si="12"/>
        <v>34865522924</v>
      </c>
      <c r="G63" s="42">
        <f t="shared" si="12"/>
        <v>37924</v>
      </c>
      <c r="H63" s="41"/>
      <c r="I63" s="39">
        <f t="shared" si="13"/>
        <v>561596628</v>
      </c>
      <c r="J63" s="40">
        <f t="shared" si="14"/>
        <v>1546612</v>
      </c>
      <c r="K63" s="41"/>
      <c r="L63" s="39">
        <f t="shared" si="15"/>
        <v>35427119552</v>
      </c>
    </row>
  </sheetData>
  <sheetProtection/>
  <mergeCells count="56">
    <mergeCell ref="A62:C62"/>
    <mergeCell ref="A63:C63"/>
    <mergeCell ref="A57:C57"/>
    <mergeCell ref="A58:C58"/>
    <mergeCell ref="A59:A61"/>
    <mergeCell ref="B59:B61"/>
    <mergeCell ref="A56:C56"/>
    <mergeCell ref="A42:C42"/>
    <mergeCell ref="A40:C40"/>
    <mergeCell ref="A41:C41"/>
    <mergeCell ref="A43:A45"/>
    <mergeCell ref="B43:B45"/>
    <mergeCell ref="A46:C46"/>
    <mergeCell ref="A33:L33"/>
    <mergeCell ref="A35:C36"/>
    <mergeCell ref="D35:F35"/>
    <mergeCell ref="G35:I35"/>
    <mergeCell ref="J35:L35"/>
    <mergeCell ref="A39:C39"/>
    <mergeCell ref="A37:B38"/>
    <mergeCell ref="A19:C20"/>
    <mergeCell ref="D19:F19"/>
    <mergeCell ref="G19:I19"/>
    <mergeCell ref="J19:L19"/>
    <mergeCell ref="A23:C23"/>
    <mergeCell ref="A24:C24"/>
    <mergeCell ref="A1:L1"/>
    <mergeCell ref="A11:A13"/>
    <mergeCell ref="B11:B13"/>
    <mergeCell ref="A3:C4"/>
    <mergeCell ref="D3:F3"/>
    <mergeCell ref="A5:B6"/>
    <mergeCell ref="A7:C7"/>
    <mergeCell ref="A8:C8"/>
    <mergeCell ref="A9:C9"/>
    <mergeCell ref="A10:C10"/>
    <mergeCell ref="G3:I3"/>
    <mergeCell ref="J3:L3"/>
    <mergeCell ref="A26:C26"/>
    <mergeCell ref="A27:A29"/>
    <mergeCell ref="B27:B29"/>
    <mergeCell ref="A31:C31"/>
    <mergeCell ref="A30:C30"/>
    <mergeCell ref="A14:C14"/>
    <mergeCell ref="A21:B22"/>
    <mergeCell ref="A25:C25"/>
    <mergeCell ref="A15:C15"/>
    <mergeCell ref="A17:L17"/>
    <mergeCell ref="A47:C47"/>
    <mergeCell ref="A55:C55"/>
    <mergeCell ref="A49:L49"/>
    <mergeCell ref="A51:C52"/>
    <mergeCell ref="D51:F51"/>
    <mergeCell ref="G51:I51"/>
    <mergeCell ref="J51:L51"/>
    <mergeCell ref="A53:B5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J42:L42 J37:L41 J45:L45 J43:L44 J47:L47 J46:L46 D47:F47 D53:L63 J5:L15 D31:F31 J21:L31 D15:I15 H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5">
      <selection activeCell="A33" sqref="A33:L33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9:12" ht="18" customHeight="1" thickBot="1">
      <c r="I2" s="8"/>
      <c r="L2" s="96" t="s">
        <v>26</v>
      </c>
    </row>
    <row r="3" spans="1:12" ht="18" customHeight="1">
      <c r="A3" s="123" t="s">
        <v>3</v>
      </c>
      <c r="B3" s="124"/>
      <c r="C3" s="125"/>
      <c r="D3" s="129" t="s">
        <v>17</v>
      </c>
      <c r="E3" s="124"/>
      <c r="F3" s="130"/>
      <c r="G3" s="123" t="s">
        <v>16</v>
      </c>
      <c r="H3" s="124"/>
      <c r="I3" s="131"/>
      <c r="J3" s="129" t="s">
        <v>19</v>
      </c>
      <c r="K3" s="124"/>
      <c r="L3" s="131"/>
    </row>
    <row r="4" spans="1:12" ht="18" customHeight="1" thickBot="1">
      <c r="A4" s="126"/>
      <c r="B4" s="127"/>
      <c r="C4" s="128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2" t="s">
        <v>2</v>
      </c>
      <c r="B5" s="133"/>
      <c r="C5" s="26" t="s">
        <v>1</v>
      </c>
      <c r="D5" s="102">
        <v>11590</v>
      </c>
      <c r="E5" s="71">
        <v>199925</v>
      </c>
      <c r="F5" s="71">
        <v>5381396780</v>
      </c>
      <c r="G5" s="72">
        <v>423</v>
      </c>
      <c r="H5" s="73">
        <v>5032</v>
      </c>
      <c r="I5" s="74">
        <v>201814750</v>
      </c>
      <c r="J5" s="15">
        <f aca="true" t="shared" si="0" ref="J5:L9">SUM(D5,G5)</f>
        <v>12013</v>
      </c>
      <c r="K5" s="10">
        <f t="shared" si="0"/>
        <v>204957</v>
      </c>
      <c r="L5" s="11">
        <f t="shared" si="0"/>
        <v>5583211530</v>
      </c>
    </row>
    <row r="6" spans="1:12" ht="18" customHeight="1">
      <c r="A6" s="132"/>
      <c r="B6" s="133"/>
      <c r="C6" s="27" t="s">
        <v>0</v>
      </c>
      <c r="D6" s="103">
        <v>398813</v>
      </c>
      <c r="E6" s="76">
        <v>649255</v>
      </c>
      <c r="F6" s="76">
        <v>5113885870</v>
      </c>
      <c r="G6" s="77">
        <v>20847</v>
      </c>
      <c r="H6" s="78">
        <v>30940</v>
      </c>
      <c r="I6" s="79">
        <v>221438140</v>
      </c>
      <c r="J6" s="16">
        <f t="shared" si="0"/>
        <v>419660</v>
      </c>
      <c r="K6" s="6">
        <f t="shared" si="0"/>
        <v>680195</v>
      </c>
      <c r="L6" s="9">
        <f t="shared" si="0"/>
        <v>5335324010</v>
      </c>
    </row>
    <row r="7" spans="1:12" ht="18" customHeight="1">
      <c r="A7" s="120" t="s">
        <v>4</v>
      </c>
      <c r="B7" s="121"/>
      <c r="C7" s="122"/>
      <c r="D7" s="103">
        <v>82435</v>
      </c>
      <c r="E7" s="76">
        <v>183841</v>
      </c>
      <c r="F7" s="76">
        <v>1185773170</v>
      </c>
      <c r="G7" s="77">
        <v>4943</v>
      </c>
      <c r="H7" s="78">
        <v>10060</v>
      </c>
      <c r="I7" s="79">
        <v>61900090</v>
      </c>
      <c r="J7" s="16">
        <f t="shared" si="0"/>
        <v>87378</v>
      </c>
      <c r="K7" s="6">
        <f t="shared" si="0"/>
        <v>193901</v>
      </c>
      <c r="L7" s="9">
        <f t="shared" si="0"/>
        <v>1247673260</v>
      </c>
    </row>
    <row r="8" spans="1:12" ht="18" customHeight="1">
      <c r="A8" s="120" t="s">
        <v>22</v>
      </c>
      <c r="B8" s="121"/>
      <c r="C8" s="122"/>
      <c r="D8" s="104">
        <v>492838</v>
      </c>
      <c r="E8" s="83">
        <v>1033021</v>
      </c>
      <c r="F8" s="81">
        <v>11681055820</v>
      </c>
      <c r="G8" s="82">
        <v>26213</v>
      </c>
      <c r="H8" s="83">
        <v>46032</v>
      </c>
      <c r="I8" s="84">
        <v>485152980</v>
      </c>
      <c r="J8" s="16">
        <f t="shared" si="0"/>
        <v>519051</v>
      </c>
      <c r="K8" s="6">
        <f t="shared" si="0"/>
        <v>1079053</v>
      </c>
      <c r="L8" s="9">
        <f t="shared" si="0"/>
        <v>12166208800</v>
      </c>
    </row>
    <row r="9" spans="1:12" ht="18" customHeight="1" thickBot="1">
      <c r="A9" s="143" t="s">
        <v>5</v>
      </c>
      <c r="B9" s="144"/>
      <c r="C9" s="145"/>
      <c r="D9" s="105">
        <v>254590</v>
      </c>
      <c r="E9" s="86">
        <v>320923</v>
      </c>
      <c r="F9" s="86">
        <v>2658815920</v>
      </c>
      <c r="G9" s="87">
        <v>13027</v>
      </c>
      <c r="H9" s="88">
        <v>16303</v>
      </c>
      <c r="I9" s="89">
        <v>115568190</v>
      </c>
      <c r="J9" s="33">
        <f t="shared" si="0"/>
        <v>267617</v>
      </c>
      <c r="K9" s="31">
        <f t="shared" si="0"/>
        <v>337226</v>
      </c>
      <c r="L9" s="32">
        <f t="shared" si="0"/>
        <v>2774384110</v>
      </c>
    </row>
    <row r="10" spans="1:12" ht="18" customHeight="1" thickBot="1">
      <c r="A10" s="116" t="s">
        <v>21</v>
      </c>
      <c r="B10" s="117"/>
      <c r="C10" s="118"/>
      <c r="D10" s="106">
        <v>747428</v>
      </c>
      <c r="E10" s="91"/>
      <c r="F10" s="92">
        <v>14339871740</v>
      </c>
      <c r="G10" s="93">
        <v>39240</v>
      </c>
      <c r="H10" s="94"/>
      <c r="I10" s="95">
        <v>600721170</v>
      </c>
      <c r="J10" s="40">
        <f aca="true" t="shared" si="1" ref="J10:J15">SUM(D10,G10)</f>
        <v>786668</v>
      </c>
      <c r="K10" s="38"/>
      <c r="L10" s="39">
        <f aca="true" t="shared" si="2" ref="L10:L15">SUM(F10,I10)</f>
        <v>14940592910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102">
        <v>10990</v>
      </c>
      <c r="E11" s="71">
        <v>529038</v>
      </c>
      <c r="F11" s="71">
        <v>352976222</v>
      </c>
      <c r="G11" s="72">
        <v>386</v>
      </c>
      <c r="H11" s="73">
        <v>12235</v>
      </c>
      <c r="I11" s="74">
        <v>8171584</v>
      </c>
      <c r="J11" s="15">
        <f t="shared" si="1"/>
        <v>11376</v>
      </c>
      <c r="K11" s="10">
        <f>SUM(E11,H11)</f>
        <v>541273</v>
      </c>
      <c r="L11" s="11">
        <f t="shared" si="2"/>
        <v>361147806</v>
      </c>
    </row>
    <row r="12" spans="1:12" ht="18" customHeight="1">
      <c r="A12" s="138"/>
      <c r="B12" s="141"/>
      <c r="C12" s="27" t="s">
        <v>9</v>
      </c>
      <c r="D12" s="103">
        <v>80</v>
      </c>
      <c r="E12" s="76">
        <v>1374</v>
      </c>
      <c r="F12" s="76">
        <v>906020</v>
      </c>
      <c r="G12" s="77">
        <v>1</v>
      </c>
      <c r="H12" s="78">
        <v>1</v>
      </c>
      <c r="I12" s="79">
        <v>690</v>
      </c>
      <c r="J12" s="16">
        <f t="shared" si="1"/>
        <v>81</v>
      </c>
      <c r="K12" s="6">
        <f>SUM(E12,H12)</f>
        <v>1375</v>
      </c>
      <c r="L12" s="9">
        <f t="shared" si="2"/>
        <v>906710</v>
      </c>
    </row>
    <row r="13" spans="1:12" ht="18" customHeight="1" thickBot="1">
      <c r="A13" s="139"/>
      <c r="B13" s="142"/>
      <c r="C13" s="27" t="s">
        <v>14</v>
      </c>
      <c r="D13" s="107">
        <v>11070</v>
      </c>
      <c r="E13" s="78">
        <v>530412</v>
      </c>
      <c r="F13" s="76">
        <v>353882242</v>
      </c>
      <c r="G13" s="77">
        <v>387</v>
      </c>
      <c r="H13" s="78">
        <v>12236</v>
      </c>
      <c r="I13" s="79">
        <v>8172274</v>
      </c>
      <c r="J13" s="16">
        <f t="shared" si="1"/>
        <v>11457</v>
      </c>
      <c r="K13" s="6">
        <f>SUM(E13,H13)</f>
        <v>542648</v>
      </c>
      <c r="L13" s="9">
        <f t="shared" si="2"/>
        <v>362054516</v>
      </c>
    </row>
    <row r="14" spans="1:12" ht="18" customHeight="1" thickBot="1">
      <c r="A14" s="143" t="s">
        <v>10</v>
      </c>
      <c r="B14" s="144"/>
      <c r="C14" s="145"/>
      <c r="D14" s="108">
        <v>509</v>
      </c>
      <c r="E14" s="86">
        <v>2820</v>
      </c>
      <c r="F14" s="86">
        <v>29139950</v>
      </c>
      <c r="G14" s="87">
        <v>3</v>
      </c>
      <c r="H14" s="88">
        <v>22</v>
      </c>
      <c r="I14" s="89">
        <v>219950</v>
      </c>
      <c r="J14" s="33">
        <f t="shared" si="1"/>
        <v>512</v>
      </c>
      <c r="K14" s="31">
        <f>SUM(E14,H14)</f>
        <v>2842</v>
      </c>
      <c r="L14" s="32">
        <f t="shared" si="2"/>
        <v>29359900</v>
      </c>
    </row>
    <row r="15" spans="1:12" ht="18" customHeight="1" thickBot="1">
      <c r="A15" s="116" t="s">
        <v>13</v>
      </c>
      <c r="B15" s="117"/>
      <c r="C15" s="118"/>
      <c r="D15" s="110">
        <f>SUM(D10,D14)</f>
        <v>747937</v>
      </c>
      <c r="E15" s="111"/>
      <c r="F15" s="112">
        <f>SUM(F10,F13:F14)</f>
        <v>14722893932</v>
      </c>
      <c r="G15" s="113">
        <f>SUM(G10,G14)</f>
        <v>39243</v>
      </c>
      <c r="H15" s="111"/>
      <c r="I15" s="114">
        <f>SUM(I10,I13:I14)</f>
        <v>609113394</v>
      </c>
      <c r="J15" s="40">
        <f t="shared" si="1"/>
        <v>787180</v>
      </c>
      <c r="K15" s="41"/>
      <c r="L15" s="39">
        <f t="shared" si="2"/>
        <v>15332007326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26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719</v>
      </c>
      <c r="E21" s="71">
        <v>10458</v>
      </c>
      <c r="F21" s="71">
        <v>372959900</v>
      </c>
      <c r="G21" s="43"/>
      <c r="H21" s="44"/>
      <c r="I21" s="45"/>
      <c r="J21" s="15">
        <f aca="true" t="shared" si="3" ref="J21:L25">SUM(D21,G21)</f>
        <v>719</v>
      </c>
      <c r="K21" s="10">
        <f t="shared" si="3"/>
        <v>10458</v>
      </c>
      <c r="L21" s="11">
        <f t="shared" si="3"/>
        <v>372959900</v>
      </c>
    </row>
    <row r="22" spans="1:12" ht="18" customHeight="1">
      <c r="A22" s="132"/>
      <c r="B22" s="133"/>
      <c r="C22" s="27" t="s">
        <v>0</v>
      </c>
      <c r="D22" s="75">
        <v>33191</v>
      </c>
      <c r="E22" s="76">
        <v>52083</v>
      </c>
      <c r="F22" s="76">
        <v>448004170</v>
      </c>
      <c r="G22" s="46"/>
      <c r="H22" s="47"/>
      <c r="I22" s="48"/>
      <c r="J22" s="16">
        <f t="shared" si="3"/>
        <v>33191</v>
      </c>
      <c r="K22" s="6">
        <f t="shared" si="3"/>
        <v>52083</v>
      </c>
      <c r="L22" s="9">
        <f t="shared" si="3"/>
        <v>448004170</v>
      </c>
    </row>
    <row r="23" spans="1:12" ht="18" customHeight="1">
      <c r="A23" s="120" t="s">
        <v>4</v>
      </c>
      <c r="B23" s="121"/>
      <c r="C23" s="122"/>
      <c r="D23" s="75">
        <v>7150</v>
      </c>
      <c r="E23" s="76">
        <v>16156</v>
      </c>
      <c r="F23" s="76">
        <v>103038220</v>
      </c>
      <c r="G23" s="46"/>
      <c r="H23" s="47"/>
      <c r="I23" s="48"/>
      <c r="J23" s="16">
        <f t="shared" si="3"/>
        <v>7150</v>
      </c>
      <c r="K23" s="6">
        <f t="shared" si="3"/>
        <v>16156</v>
      </c>
      <c r="L23" s="9">
        <f t="shared" si="3"/>
        <v>103038220</v>
      </c>
    </row>
    <row r="24" spans="1:12" ht="18" customHeight="1">
      <c r="A24" s="120" t="s">
        <v>22</v>
      </c>
      <c r="B24" s="121"/>
      <c r="C24" s="122"/>
      <c r="D24" s="80">
        <v>41060</v>
      </c>
      <c r="E24" s="81">
        <v>78697</v>
      </c>
      <c r="F24" s="81">
        <v>924002290</v>
      </c>
      <c r="G24" s="49"/>
      <c r="H24" s="50"/>
      <c r="I24" s="51"/>
      <c r="J24" s="16">
        <f t="shared" si="3"/>
        <v>41060</v>
      </c>
      <c r="K24" s="6">
        <f t="shared" si="3"/>
        <v>78697</v>
      </c>
      <c r="L24" s="9">
        <f t="shared" si="3"/>
        <v>924002290</v>
      </c>
    </row>
    <row r="25" spans="1:12" ht="18" customHeight="1" thickBot="1">
      <c r="A25" s="143" t="s">
        <v>5</v>
      </c>
      <c r="B25" s="144"/>
      <c r="C25" s="145"/>
      <c r="D25" s="85">
        <v>20883</v>
      </c>
      <c r="E25" s="86">
        <v>25520</v>
      </c>
      <c r="F25" s="86">
        <v>224215630</v>
      </c>
      <c r="G25" s="52"/>
      <c r="H25" s="53"/>
      <c r="I25" s="54"/>
      <c r="J25" s="33">
        <f t="shared" si="3"/>
        <v>20883</v>
      </c>
      <c r="K25" s="31">
        <f t="shared" si="3"/>
        <v>25520</v>
      </c>
      <c r="L25" s="32">
        <f t="shared" si="3"/>
        <v>224215630</v>
      </c>
    </row>
    <row r="26" spans="1:12" ht="18" customHeight="1" thickBot="1">
      <c r="A26" s="116" t="s">
        <v>21</v>
      </c>
      <c r="B26" s="117"/>
      <c r="C26" s="118"/>
      <c r="D26" s="90">
        <v>61943</v>
      </c>
      <c r="E26" s="91"/>
      <c r="F26" s="92">
        <v>1148217920</v>
      </c>
      <c r="G26" s="55"/>
      <c r="H26" s="38"/>
      <c r="I26" s="56"/>
      <c r="J26" s="40">
        <f aca="true" t="shared" si="4" ref="J26:J31">SUM(D26,G26)</f>
        <v>61943</v>
      </c>
      <c r="K26" s="38"/>
      <c r="L26" s="39">
        <f aca="true" t="shared" si="5" ref="L26:L31">SUM(F26,I26)</f>
        <v>1148217920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678</v>
      </c>
      <c r="E27" s="71">
        <v>25791</v>
      </c>
      <c r="F27" s="71">
        <v>17329930</v>
      </c>
      <c r="G27" s="57"/>
      <c r="H27" s="58"/>
      <c r="I27" s="59"/>
      <c r="J27" s="15">
        <f t="shared" si="4"/>
        <v>678</v>
      </c>
      <c r="K27" s="10">
        <f>SUM(E27,H27)</f>
        <v>25791</v>
      </c>
      <c r="L27" s="11">
        <f t="shared" si="5"/>
        <v>17329930</v>
      </c>
    </row>
    <row r="28" spans="1:12" ht="18" customHeight="1">
      <c r="A28" s="138"/>
      <c r="B28" s="141"/>
      <c r="C28" s="27" t="s">
        <v>9</v>
      </c>
      <c r="D28" s="75">
        <v>9</v>
      </c>
      <c r="E28" s="76">
        <v>75</v>
      </c>
      <c r="F28" s="76">
        <v>48750</v>
      </c>
      <c r="G28" s="46"/>
      <c r="H28" s="47"/>
      <c r="I28" s="48"/>
      <c r="J28" s="16">
        <f t="shared" si="4"/>
        <v>9</v>
      </c>
      <c r="K28" s="6">
        <f>SUM(E28,H28)</f>
        <v>75</v>
      </c>
      <c r="L28" s="9">
        <f t="shared" si="5"/>
        <v>48750</v>
      </c>
    </row>
    <row r="29" spans="1:12" ht="18" customHeight="1">
      <c r="A29" s="139"/>
      <c r="B29" s="142"/>
      <c r="C29" s="27" t="s">
        <v>14</v>
      </c>
      <c r="D29" s="75">
        <v>687</v>
      </c>
      <c r="E29" s="76">
        <v>25866</v>
      </c>
      <c r="F29" s="76">
        <v>17378680</v>
      </c>
      <c r="G29" s="46"/>
      <c r="H29" s="47"/>
      <c r="I29" s="48"/>
      <c r="J29" s="16">
        <f t="shared" si="4"/>
        <v>687</v>
      </c>
      <c r="K29" s="6">
        <f>SUM(E29,H29)</f>
        <v>25866</v>
      </c>
      <c r="L29" s="9">
        <f t="shared" si="5"/>
        <v>17378680</v>
      </c>
    </row>
    <row r="30" spans="1:12" ht="18" customHeight="1" thickBot="1">
      <c r="A30" s="143" t="s">
        <v>10</v>
      </c>
      <c r="B30" s="144"/>
      <c r="C30" s="145"/>
      <c r="D30" s="85">
        <v>46</v>
      </c>
      <c r="E30" s="86">
        <v>268</v>
      </c>
      <c r="F30" s="86">
        <v>2963500</v>
      </c>
      <c r="G30" s="52"/>
      <c r="H30" s="53"/>
      <c r="I30" s="54"/>
      <c r="J30" s="33">
        <f t="shared" si="4"/>
        <v>46</v>
      </c>
      <c r="K30" s="31">
        <f>SUM(E30,H30)</f>
        <v>268</v>
      </c>
      <c r="L30" s="32">
        <f t="shared" si="5"/>
        <v>2963500</v>
      </c>
    </row>
    <row r="31" spans="1:12" ht="18" customHeight="1" thickBot="1">
      <c r="A31" s="116" t="s">
        <v>13</v>
      </c>
      <c r="B31" s="117"/>
      <c r="C31" s="118"/>
      <c r="D31" s="110">
        <f>SUM(D26,D30)</f>
        <v>61989</v>
      </c>
      <c r="E31" s="111"/>
      <c r="F31" s="112">
        <f>SUM(F26,F29:F30)</f>
        <v>1168560100</v>
      </c>
      <c r="G31" s="60"/>
      <c r="H31" s="41"/>
      <c r="I31" s="56"/>
      <c r="J31" s="40">
        <f t="shared" si="4"/>
        <v>61989</v>
      </c>
      <c r="K31" s="41"/>
      <c r="L31" s="39">
        <f t="shared" si="5"/>
        <v>1168560100</v>
      </c>
    </row>
    <row r="32" ht="6" customHeight="1"/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26</v>
      </c>
    </row>
    <row r="35" spans="1:12" ht="18" customHeight="1">
      <c r="A35" s="123" t="s">
        <v>3</v>
      </c>
      <c r="B35" s="124"/>
      <c r="C35" s="125"/>
      <c r="D35" s="129" t="s">
        <v>17</v>
      </c>
      <c r="E35" s="124"/>
      <c r="F35" s="130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19881</v>
      </c>
      <c r="E37" s="71">
        <v>356885</v>
      </c>
      <c r="F37" s="71">
        <v>9314631450</v>
      </c>
      <c r="G37" s="43"/>
      <c r="H37" s="44"/>
      <c r="I37" s="45"/>
      <c r="J37" s="15">
        <f aca="true" t="shared" si="6" ref="J37:L41">SUM(D37,G37)</f>
        <v>19881</v>
      </c>
      <c r="K37" s="10">
        <f t="shared" si="6"/>
        <v>356885</v>
      </c>
      <c r="L37" s="11">
        <f t="shared" si="6"/>
        <v>9314631450</v>
      </c>
    </row>
    <row r="38" spans="1:12" ht="18" customHeight="1">
      <c r="A38" s="132"/>
      <c r="B38" s="133"/>
      <c r="C38" s="27" t="s">
        <v>0</v>
      </c>
      <c r="D38" s="75">
        <v>425305</v>
      </c>
      <c r="E38" s="76">
        <v>780043</v>
      </c>
      <c r="F38" s="76">
        <v>6167326160</v>
      </c>
      <c r="G38" s="46"/>
      <c r="H38" s="47"/>
      <c r="I38" s="48"/>
      <c r="J38" s="16">
        <f t="shared" si="6"/>
        <v>425305</v>
      </c>
      <c r="K38" s="6">
        <f t="shared" si="6"/>
        <v>780043</v>
      </c>
      <c r="L38" s="9">
        <f t="shared" si="6"/>
        <v>6167326160</v>
      </c>
    </row>
    <row r="39" spans="1:12" ht="18" customHeight="1">
      <c r="A39" s="120" t="s">
        <v>4</v>
      </c>
      <c r="B39" s="121"/>
      <c r="C39" s="122"/>
      <c r="D39" s="75">
        <v>47491</v>
      </c>
      <c r="E39" s="76">
        <v>110854</v>
      </c>
      <c r="F39" s="76">
        <v>789744200</v>
      </c>
      <c r="G39" s="46"/>
      <c r="H39" s="47"/>
      <c r="I39" s="48"/>
      <c r="J39" s="16">
        <f t="shared" si="6"/>
        <v>47491</v>
      </c>
      <c r="K39" s="6">
        <f t="shared" si="6"/>
        <v>110854</v>
      </c>
      <c r="L39" s="9">
        <f t="shared" si="6"/>
        <v>789744200</v>
      </c>
    </row>
    <row r="40" spans="1:12" ht="18" customHeight="1">
      <c r="A40" s="120" t="s">
        <v>22</v>
      </c>
      <c r="B40" s="121"/>
      <c r="C40" s="122"/>
      <c r="D40" s="80">
        <v>492677</v>
      </c>
      <c r="E40" s="83">
        <v>1247782</v>
      </c>
      <c r="F40" s="81">
        <v>16271701810</v>
      </c>
      <c r="G40" s="49"/>
      <c r="H40" s="50"/>
      <c r="I40" s="51"/>
      <c r="J40" s="16">
        <f t="shared" si="6"/>
        <v>492677</v>
      </c>
      <c r="K40" s="6">
        <f t="shared" si="6"/>
        <v>1247782</v>
      </c>
      <c r="L40" s="9">
        <f t="shared" si="6"/>
        <v>16271701810</v>
      </c>
    </row>
    <row r="41" spans="1:12" ht="18" customHeight="1" thickBot="1">
      <c r="A41" s="143" t="s">
        <v>5</v>
      </c>
      <c r="B41" s="144"/>
      <c r="C41" s="145"/>
      <c r="D41" s="85">
        <v>279612</v>
      </c>
      <c r="E41" s="86">
        <v>374748</v>
      </c>
      <c r="F41" s="86">
        <v>3816813750</v>
      </c>
      <c r="G41" s="52"/>
      <c r="H41" s="53"/>
      <c r="I41" s="54"/>
      <c r="J41" s="33">
        <f t="shared" si="6"/>
        <v>279612</v>
      </c>
      <c r="K41" s="31">
        <f t="shared" si="6"/>
        <v>374748</v>
      </c>
      <c r="L41" s="32">
        <f t="shared" si="6"/>
        <v>3816813750</v>
      </c>
    </row>
    <row r="42" spans="1:12" ht="18" customHeight="1" thickBot="1">
      <c r="A42" s="116" t="s">
        <v>21</v>
      </c>
      <c r="B42" s="117"/>
      <c r="C42" s="118"/>
      <c r="D42" s="90">
        <v>772289</v>
      </c>
      <c r="E42" s="91"/>
      <c r="F42" s="92">
        <v>20088515560</v>
      </c>
      <c r="G42" s="55"/>
      <c r="H42" s="38"/>
      <c r="I42" s="56"/>
      <c r="J42" s="40">
        <f aca="true" t="shared" si="7" ref="J42:J47">SUM(D42,G42)</f>
        <v>772289</v>
      </c>
      <c r="K42" s="38"/>
      <c r="L42" s="39">
        <f aca="true" t="shared" si="8" ref="L42:L47">SUM(F42,I42)</f>
        <v>20088515560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18189</v>
      </c>
      <c r="E43" s="71">
        <v>873436</v>
      </c>
      <c r="F43" s="71">
        <v>592458150</v>
      </c>
      <c r="G43" s="57"/>
      <c r="H43" s="58"/>
      <c r="I43" s="59"/>
      <c r="J43" s="15">
        <f t="shared" si="7"/>
        <v>18189</v>
      </c>
      <c r="K43" s="10">
        <f>SUM(E43,H43)</f>
        <v>873436</v>
      </c>
      <c r="L43" s="11">
        <f t="shared" si="8"/>
        <v>592458150</v>
      </c>
    </row>
    <row r="44" spans="1:12" ht="18" customHeight="1">
      <c r="A44" s="138"/>
      <c r="B44" s="141"/>
      <c r="C44" s="27" t="s">
        <v>9</v>
      </c>
      <c r="D44" s="75">
        <v>73</v>
      </c>
      <c r="E44" s="76">
        <v>1184</v>
      </c>
      <c r="F44" s="76">
        <v>777092</v>
      </c>
      <c r="G44" s="46"/>
      <c r="H44" s="47"/>
      <c r="I44" s="48"/>
      <c r="J44" s="16">
        <f t="shared" si="7"/>
        <v>73</v>
      </c>
      <c r="K44" s="6">
        <f>SUM(E44,H44)</f>
        <v>1184</v>
      </c>
      <c r="L44" s="9">
        <f t="shared" si="8"/>
        <v>777092</v>
      </c>
    </row>
    <row r="45" spans="1:12" ht="18" customHeight="1">
      <c r="A45" s="139"/>
      <c r="B45" s="142"/>
      <c r="C45" s="27" t="s">
        <v>14</v>
      </c>
      <c r="D45" s="75">
        <v>18262</v>
      </c>
      <c r="E45" s="78">
        <v>874620</v>
      </c>
      <c r="F45" s="76">
        <v>593235242</v>
      </c>
      <c r="G45" s="46"/>
      <c r="H45" s="47"/>
      <c r="I45" s="48"/>
      <c r="J45" s="16">
        <f t="shared" si="7"/>
        <v>18262</v>
      </c>
      <c r="K45" s="6">
        <f>SUM(E45,H45)</f>
        <v>874620</v>
      </c>
      <c r="L45" s="9">
        <f t="shared" si="8"/>
        <v>593235242</v>
      </c>
    </row>
    <row r="46" spans="1:12" ht="18" customHeight="1" thickBot="1">
      <c r="A46" s="143" t="s">
        <v>10</v>
      </c>
      <c r="B46" s="144"/>
      <c r="C46" s="145"/>
      <c r="D46" s="85">
        <v>633</v>
      </c>
      <c r="E46" s="86">
        <v>4019</v>
      </c>
      <c r="F46" s="86">
        <v>41555250</v>
      </c>
      <c r="G46" s="67"/>
      <c r="H46" s="68"/>
      <c r="I46" s="69"/>
      <c r="J46" s="33">
        <f t="shared" si="7"/>
        <v>633</v>
      </c>
      <c r="K46" s="31">
        <f>SUM(E46,H46)</f>
        <v>4019</v>
      </c>
      <c r="L46" s="32">
        <f t="shared" si="8"/>
        <v>41555250</v>
      </c>
    </row>
    <row r="47" spans="1:12" ht="18" customHeight="1" thickBot="1">
      <c r="A47" s="116" t="s">
        <v>13</v>
      </c>
      <c r="B47" s="117"/>
      <c r="C47" s="118"/>
      <c r="D47" s="110">
        <f>SUM(D42,D46)</f>
        <v>772922</v>
      </c>
      <c r="E47" s="111"/>
      <c r="F47" s="112">
        <f>SUM(F42,F45:F46)</f>
        <v>20723306052</v>
      </c>
      <c r="G47" s="60"/>
      <c r="H47" s="41"/>
      <c r="I47" s="56"/>
      <c r="J47" s="40">
        <f t="shared" si="7"/>
        <v>772922</v>
      </c>
      <c r="K47" s="41"/>
      <c r="L47" s="39">
        <f t="shared" si="8"/>
        <v>20723306052</v>
      </c>
    </row>
    <row r="48" spans="6:12" ht="19.5" customHeight="1">
      <c r="F48" s="5"/>
      <c r="I48" s="5"/>
      <c r="L48" s="5"/>
    </row>
    <row r="49" spans="1:12" ht="18.75">
      <c r="A49" s="119" t="s">
        <v>23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9:12" ht="18" customHeight="1" thickBot="1">
      <c r="I50" s="8"/>
      <c r="L50" s="96" t="s">
        <v>26</v>
      </c>
    </row>
    <row r="51" spans="1:12" ht="18" customHeight="1">
      <c r="A51" s="123" t="s">
        <v>3</v>
      </c>
      <c r="B51" s="124"/>
      <c r="C51" s="125"/>
      <c r="D51" s="129" t="s">
        <v>17</v>
      </c>
      <c r="E51" s="124"/>
      <c r="F51" s="130"/>
      <c r="G51" s="123" t="s">
        <v>16</v>
      </c>
      <c r="H51" s="124"/>
      <c r="I51" s="131"/>
      <c r="J51" s="129" t="s">
        <v>19</v>
      </c>
      <c r="K51" s="124"/>
      <c r="L51" s="131"/>
    </row>
    <row r="52" spans="1:12" ht="18" customHeight="1" thickBot="1">
      <c r="A52" s="126"/>
      <c r="B52" s="127"/>
      <c r="C52" s="128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2" t="s">
        <v>2</v>
      </c>
      <c r="B53" s="133"/>
      <c r="C53" s="26" t="s">
        <v>1</v>
      </c>
      <c r="D53" s="12">
        <f aca="true" t="shared" si="9" ref="D53:I57">SUM(D5,D21,D37)</f>
        <v>32190</v>
      </c>
      <c r="E53" s="3">
        <f t="shared" si="9"/>
        <v>567268</v>
      </c>
      <c r="F53" s="3">
        <f t="shared" si="9"/>
        <v>15068988130</v>
      </c>
      <c r="G53" s="17">
        <f t="shared" si="9"/>
        <v>423</v>
      </c>
      <c r="H53" s="10">
        <f t="shared" si="9"/>
        <v>5032</v>
      </c>
      <c r="I53" s="11">
        <f t="shared" si="9"/>
        <v>201814750</v>
      </c>
      <c r="J53" s="15">
        <f aca="true" t="shared" si="10" ref="J53:L57">SUM(D53,G53)</f>
        <v>32613</v>
      </c>
      <c r="K53" s="10">
        <f t="shared" si="10"/>
        <v>572300</v>
      </c>
      <c r="L53" s="11">
        <f t="shared" si="10"/>
        <v>15270802880</v>
      </c>
    </row>
    <row r="54" spans="1:12" ht="18" customHeight="1">
      <c r="A54" s="132"/>
      <c r="B54" s="133"/>
      <c r="C54" s="27" t="s">
        <v>0</v>
      </c>
      <c r="D54" s="13">
        <f t="shared" si="9"/>
        <v>857309</v>
      </c>
      <c r="E54" s="4">
        <f t="shared" si="9"/>
        <v>1481381</v>
      </c>
      <c r="F54" s="4">
        <f t="shared" si="9"/>
        <v>11729216200</v>
      </c>
      <c r="G54" s="18">
        <f t="shared" si="9"/>
        <v>20847</v>
      </c>
      <c r="H54" s="6">
        <f t="shared" si="9"/>
        <v>30940</v>
      </c>
      <c r="I54" s="9">
        <f t="shared" si="9"/>
        <v>221438140</v>
      </c>
      <c r="J54" s="16">
        <f t="shared" si="10"/>
        <v>878156</v>
      </c>
      <c r="K54" s="6">
        <f t="shared" si="10"/>
        <v>1512321</v>
      </c>
      <c r="L54" s="9">
        <f t="shared" si="10"/>
        <v>11950654340</v>
      </c>
    </row>
    <row r="55" spans="1:12" ht="18" customHeight="1">
      <c r="A55" s="120" t="s">
        <v>4</v>
      </c>
      <c r="B55" s="121"/>
      <c r="C55" s="122"/>
      <c r="D55" s="13">
        <f t="shared" si="9"/>
        <v>137076</v>
      </c>
      <c r="E55" s="4">
        <f t="shared" si="9"/>
        <v>310851</v>
      </c>
      <c r="F55" s="4">
        <f t="shared" si="9"/>
        <v>2078555590</v>
      </c>
      <c r="G55" s="18">
        <f t="shared" si="9"/>
        <v>4943</v>
      </c>
      <c r="H55" s="6">
        <f t="shared" si="9"/>
        <v>10060</v>
      </c>
      <c r="I55" s="9">
        <f t="shared" si="9"/>
        <v>61900090</v>
      </c>
      <c r="J55" s="16">
        <f t="shared" si="10"/>
        <v>142019</v>
      </c>
      <c r="K55" s="6">
        <f t="shared" si="10"/>
        <v>320911</v>
      </c>
      <c r="L55" s="9">
        <f t="shared" si="10"/>
        <v>2140455680</v>
      </c>
    </row>
    <row r="56" spans="1:12" ht="18" customHeight="1">
      <c r="A56" s="120" t="s">
        <v>22</v>
      </c>
      <c r="B56" s="121"/>
      <c r="C56" s="122"/>
      <c r="D56" s="14">
        <f t="shared" si="9"/>
        <v>1026575</v>
      </c>
      <c r="E56" s="2">
        <f t="shared" si="9"/>
        <v>2359500</v>
      </c>
      <c r="F56" s="2">
        <f t="shared" si="9"/>
        <v>28876759920</v>
      </c>
      <c r="G56" s="19">
        <f t="shared" si="9"/>
        <v>26213</v>
      </c>
      <c r="H56" s="7">
        <f t="shared" si="9"/>
        <v>46032</v>
      </c>
      <c r="I56" s="20">
        <f t="shared" si="9"/>
        <v>485152980</v>
      </c>
      <c r="J56" s="16">
        <f t="shared" si="10"/>
        <v>1052788</v>
      </c>
      <c r="K56" s="6">
        <f t="shared" si="10"/>
        <v>2405532</v>
      </c>
      <c r="L56" s="9">
        <f t="shared" si="10"/>
        <v>29361912900</v>
      </c>
    </row>
    <row r="57" spans="1:12" ht="18" customHeight="1" thickBot="1">
      <c r="A57" s="143" t="s">
        <v>5</v>
      </c>
      <c r="B57" s="144"/>
      <c r="C57" s="145"/>
      <c r="D57" s="28">
        <f t="shared" si="9"/>
        <v>555085</v>
      </c>
      <c r="E57" s="29">
        <f t="shared" si="9"/>
        <v>721191</v>
      </c>
      <c r="F57" s="29">
        <f t="shared" si="9"/>
        <v>6699845300</v>
      </c>
      <c r="G57" s="30">
        <f t="shared" si="9"/>
        <v>13027</v>
      </c>
      <c r="H57" s="31">
        <f t="shared" si="9"/>
        <v>16303</v>
      </c>
      <c r="I57" s="32">
        <f t="shared" si="9"/>
        <v>115568190</v>
      </c>
      <c r="J57" s="33">
        <f t="shared" si="10"/>
        <v>568112</v>
      </c>
      <c r="K57" s="31">
        <f t="shared" si="10"/>
        <v>737494</v>
      </c>
      <c r="L57" s="32">
        <f t="shared" si="10"/>
        <v>6815413490</v>
      </c>
    </row>
    <row r="58" spans="1:12" ht="18" customHeight="1" thickBot="1">
      <c r="A58" s="116" t="s">
        <v>21</v>
      </c>
      <c r="B58" s="117"/>
      <c r="C58" s="118"/>
      <c r="D58" s="34">
        <f aca="true" t="shared" si="11" ref="D58:D63">SUM(D10,D26,D42)</f>
        <v>1581660</v>
      </c>
      <c r="E58" s="35"/>
      <c r="F58" s="36">
        <f aca="true" t="shared" si="12" ref="F58:G63">SUM(F10,F26,F42)</f>
        <v>35576605220</v>
      </c>
      <c r="G58" s="37">
        <f t="shared" si="12"/>
        <v>39240</v>
      </c>
      <c r="H58" s="38"/>
      <c r="I58" s="39">
        <f aca="true" t="shared" si="13" ref="I58:I63">SUM(I10,I26,I42)</f>
        <v>600721170</v>
      </c>
      <c r="J58" s="40">
        <f aca="true" t="shared" si="14" ref="J58:J63">SUM(D58,G58)</f>
        <v>1620900</v>
      </c>
      <c r="K58" s="38"/>
      <c r="L58" s="39">
        <f aca="true" t="shared" si="15" ref="L58:L63">SUM(F58,I58)</f>
        <v>36177326390</v>
      </c>
    </row>
    <row r="59" spans="1:12" ht="18" customHeight="1">
      <c r="A59" s="137" t="s">
        <v>6</v>
      </c>
      <c r="B59" s="140" t="s">
        <v>7</v>
      </c>
      <c r="C59" s="26" t="s">
        <v>8</v>
      </c>
      <c r="D59" s="12">
        <f t="shared" si="11"/>
        <v>29857</v>
      </c>
      <c r="E59" s="3">
        <f>SUM(E11,E27,E43)</f>
        <v>1428265</v>
      </c>
      <c r="F59" s="3">
        <f t="shared" si="12"/>
        <v>962764302</v>
      </c>
      <c r="G59" s="17">
        <f t="shared" si="12"/>
        <v>386</v>
      </c>
      <c r="H59" s="10">
        <f>SUM(H11,H27,H43)</f>
        <v>12235</v>
      </c>
      <c r="I59" s="11">
        <f t="shared" si="13"/>
        <v>8171584</v>
      </c>
      <c r="J59" s="15">
        <f t="shared" si="14"/>
        <v>30243</v>
      </c>
      <c r="K59" s="10">
        <f>SUM(E59,H59)</f>
        <v>1440500</v>
      </c>
      <c r="L59" s="11">
        <f t="shared" si="15"/>
        <v>970935886</v>
      </c>
    </row>
    <row r="60" spans="1:12" ht="18" customHeight="1">
      <c r="A60" s="138"/>
      <c r="B60" s="141"/>
      <c r="C60" s="27" t="s">
        <v>9</v>
      </c>
      <c r="D60" s="13">
        <f t="shared" si="11"/>
        <v>162</v>
      </c>
      <c r="E60" s="4">
        <f>SUM(E12,E28,E44)</f>
        <v>2633</v>
      </c>
      <c r="F60" s="4">
        <f t="shared" si="12"/>
        <v>1731862</v>
      </c>
      <c r="G60" s="18">
        <f t="shared" si="12"/>
        <v>1</v>
      </c>
      <c r="H60" s="6">
        <f>SUM(H12,H28,H44)</f>
        <v>1</v>
      </c>
      <c r="I60" s="9">
        <f t="shared" si="13"/>
        <v>690</v>
      </c>
      <c r="J60" s="16">
        <f t="shared" si="14"/>
        <v>163</v>
      </c>
      <c r="K60" s="6">
        <f>SUM(E60,H60)</f>
        <v>2634</v>
      </c>
      <c r="L60" s="9">
        <f t="shared" si="15"/>
        <v>1732552</v>
      </c>
    </row>
    <row r="61" spans="1:12" ht="18" customHeight="1">
      <c r="A61" s="139"/>
      <c r="B61" s="142"/>
      <c r="C61" s="27" t="s">
        <v>14</v>
      </c>
      <c r="D61" s="13">
        <f t="shared" si="11"/>
        <v>30019</v>
      </c>
      <c r="E61" s="4">
        <f>SUM(E13,E29,E45)</f>
        <v>1430898</v>
      </c>
      <c r="F61" s="4">
        <f t="shared" si="12"/>
        <v>964496164</v>
      </c>
      <c r="G61" s="18">
        <f t="shared" si="12"/>
        <v>387</v>
      </c>
      <c r="H61" s="6">
        <f>SUM(H13,H29,H45)</f>
        <v>12236</v>
      </c>
      <c r="I61" s="9">
        <f t="shared" si="13"/>
        <v>8172274</v>
      </c>
      <c r="J61" s="16">
        <f t="shared" si="14"/>
        <v>30406</v>
      </c>
      <c r="K61" s="6">
        <f>SUM(E61,H61)</f>
        <v>1443134</v>
      </c>
      <c r="L61" s="9">
        <f t="shared" si="15"/>
        <v>972668438</v>
      </c>
    </row>
    <row r="62" spans="1:12" ht="18" customHeight="1" thickBot="1">
      <c r="A62" s="143" t="s">
        <v>10</v>
      </c>
      <c r="B62" s="144"/>
      <c r="C62" s="145"/>
      <c r="D62" s="28">
        <f t="shared" si="11"/>
        <v>1188</v>
      </c>
      <c r="E62" s="29">
        <f>SUM(E14,E30,E46)</f>
        <v>7107</v>
      </c>
      <c r="F62" s="29">
        <f t="shared" si="12"/>
        <v>73658700</v>
      </c>
      <c r="G62" s="30">
        <f t="shared" si="12"/>
        <v>3</v>
      </c>
      <c r="H62" s="31">
        <f>SUM(H14,H30,H46)</f>
        <v>22</v>
      </c>
      <c r="I62" s="32">
        <f t="shared" si="13"/>
        <v>219950</v>
      </c>
      <c r="J62" s="33">
        <f t="shared" si="14"/>
        <v>1191</v>
      </c>
      <c r="K62" s="31">
        <f>SUM(E62,H62)</f>
        <v>7129</v>
      </c>
      <c r="L62" s="32">
        <f t="shared" si="15"/>
        <v>73878650</v>
      </c>
    </row>
    <row r="63" spans="1:12" ht="18" customHeight="1" thickBot="1">
      <c r="A63" s="116" t="s">
        <v>13</v>
      </c>
      <c r="B63" s="117"/>
      <c r="C63" s="118"/>
      <c r="D63" s="34">
        <f t="shared" si="11"/>
        <v>1582848</v>
      </c>
      <c r="E63" s="41"/>
      <c r="F63" s="36">
        <f t="shared" si="12"/>
        <v>36614760084</v>
      </c>
      <c r="G63" s="42">
        <f t="shared" si="12"/>
        <v>39243</v>
      </c>
      <c r="H63" s="41"/>
      <c r="I63" s="39">
        <f t="shared" si="13"/>
        <v>609113394</v>
      </c>
      <c r="J63" s="40">
        <f t="shared" si="14"/>
        <v>1622091</v>
      </c>
      <c r="K63" s="41"/>
      <c r="L63" s="39">
        <f t="shared" si="15"/>
        <v>37223873478</v>
      </c>
    </row>
  </sheetData>
  <sheetProtection/>
  <mergeCells count="56">
    <mergeCell ref="B27:B29"/>
    <mergeCell ref="A31:C31"/>
    <mergeCell ref="A30:C30"/>
    <mergeCell ref="A47:C47"/>
    <mergeCell ref="A55:C55"/>
    <mergeCell ref="A49:L49"/>
    <mergeCell ref="A51:C52"/>
    <mergeCell ref="D51:F51"/>
    <mergeCell ref="G51:I51"/>
    <mergeCell ref="J51:L51"/>
    <mergeCell ref="A14:C14"/>
    <mergeCell ref="A7:C7"/>
    <mergeCell ref="A8:C8"/>
    <mergeCell ref="A9:C9"/>
    <mergeCell ref="A10:C10"/>
    <mergeCell ref="A26:C26"/>
    <mergeCell ref="A15:C15"/>
    <mergeCell ref="A17:L17"/>
    <mergeCell ref="A19:C20"/>
    <mergeCell ref="D19:F19"/>
    <mergeCell ref="G3:I3"/>
    <mergeCell ref="J3:L3"/>
    <mergeCell ref="A1:L1"/>
    <mergeCell ref="A11:A13"/>
    <mergeCell ref="B11:B13"/>
    <mergeCell ref="A3:C4"/>
    <mergeCell ref="D3:F3"/>
    <mergeCell ref="A5:B6"/>
    <mergeCell ref="G19:I19"/>
    <mergeCell ref="J19:L19"/>
    <mergeCell ref="A33:L33"/>
    <mergeCell ref="A35:C36"/>
    <mergeCell ref="D35:F35"/>
    <mergeCell ref="G35:I35"/>
    <mergeCell ref="J35:L35"/>
    <mergeCell ref="A21:B22"/>
    <mergeCell ref="A25:C25"/>
    <mergeCell ref="A23:C23"/>
    <mergeCell ref="A24:C24"/>
    <mergeCell ref="A27:A29"/>
    <mergeCell ref="A39:C39"/>
    <mergeCell ref="A37:B38"/>
    <mergeCell ref="A53:B54"/>
    <mergeCell ref="A56:C56"/>
    <mergeCell ref="A42:C42"/>
    <mergeCell ref="A40:C40"/>
    <mergeCell ref="A41:C41"/>
    <mergeCell ref="A43:A45"/>
    <mergeCell ref="B43:B45"/>
    <mergeCell ref="A46:C46"/>
    <mergeCell ref="A62:C62"/>
    <mergeCell ref="A63:C63"/>
    <mergeCell ref="A57:C57"/>
    <mergeCell ref="A58:C58"/>
    <mergeCell ref="A59:A61"/>
    <mergeCell ref="B59:B61"/>
  </mergeCells>
  <dataValidations count="1">
    <dataValidation type="whole" operator="greaterThanOrEqual" allowBlank="1" showErrorMessage="1" error="整数を入力して下さい。" sqref="D5:D14">
      <formula1>-9999999999999990000000000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J10:L10 J5:L9 J13:L13 J11:L12 J15:L15 D53:L63 J14:L14 D15:E15 D31:F31 J21:L31 J42:L42 J37:L41 J45:L45 J43:L44 J47:L47 J46:L46 D47:F47 H47 G15:I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6">
      <selection activeCell="A33" sqref="A33:L33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9:12" ht="18" customHeight="1" thickBot="1">
      <c r="I2" s="8"/>
      <c r="L2" s="96" t="s">
        <v>27</v>
      </c>
    </row>
    <row r="3" spans="1:12" ht="18" customHeight="1">
      <c r="A3" s="123" t="s">
        <v>3</v>
      </c>
      <c r="B3" s="124"/>
      <c r="C3" s="125"/>
      <c r="D3" s="129" t="s">
        <v>17</v>
      </c>
      <c r="E3" s="124"/>
      <c r="F3" s="130"/>
      <c r="G3" s="123" t="s">
        <v>16</v>
      </c>
      <c r="H3" s="124"/>
      <c r="I3" s="131"/>
      <c r="J3" s="129" t="s">
        <v>19</v>
      </c>
      <c r="K3" s="124"/>
      <c r="L3" s="131"/>
    </row>
    <row r="4" spans="1:12" ht="18" customHeight="1" thickBot="1">
      <c r="A4" s="126"/>
      <c r="B4" s="127"/>
      <c r="C4" s="128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2" t="s">
        <v>2</v>
      </c>
      <c r="B5" s="133"/>
      <c r="C5" s="26" t="s">
        <v>1</v>
      </c>
      <c r="D5" s="70">
        <v>11381</v>
      </c>
      <c r="E5" s="71">
        <v>205131</v>
      </c>
      <c r="F5" s="71">
        <v>5568243460</v>
      </c>
      <c r="G5" s="72">
        <v>405</v>
      </c>
      <c r="H5" s="73">
        <v>5029</v>
      </c>
      <c r="I5" s="74">
        <v>171850130</v>
      </c>
      <c r="J5" s="15">
        <f>SUM(D5,G5)</f>
        <v>11786</v>
      </c>
      <c r="K5" s="10">
        <f aca="true" t="shared" si="0" ref="K5:L14">SUM(E5,H5)</f>
        <v>210160</v>
      </c>
      <c r="L5" s="11">
        <f t="shared" si="0"/>
        <v>5740093590</v>
      </c>
    </row>
    <row r="6" spans="1:12" ht="18" customHeight="1">
      <c r="A6" s="132"/>
      <c r="B6" s="133"/>
      <c r="C6" s="27" t="s">
        <v>0</v>
      </c>
      <c r="D6" s="75">
        <v>399600</v>
      </c>
      <c r="E6" s="76">
        <v>651955</v>
      </c>
      <c r="F6" s="76">
        <v>5134498630</v>
      </c>
      <c r="G6" s="77">
        <v>20498</v>
      </c>
      <c r="H6" s="78">
        <v>30470</v>
      </c>
      <c r="I6" s="79">
        <v>222107640</v>
      </c>
      <c r="J6" s="16">
        <f aca="true" t="shared" si="1" ref="J6:K14">SUM(D6,G6)</f>
        <v>420098</v>
      </c>
      <c r="K6" s="6">
        <f t="shared" si="0"/>
        <v>682425</v>
      </c>
      <c r="L6" s="9">
        <f t="shared" si="0"/>
        <v>5356606270</v>
      </c>
    </row>
    <row r="7" spans="1:12" ht="18" customHeight="1">
      <c r="A7" s="120" t="s">
        <v>4</v>
      </c>
      <c r="B7" s="121"/>
      <c r="C7" s="122"/>
      <c r="D7" s="75">
        <v>79948</v>
      </c>
      <c r="E7" s="76">
        <v>178306</v>
      </c>
      <c r="F7" s="76">
        <v>1140237120</v>
      </c>
      <c r="G7" s="77">
        <v>4872</v>
      </c>
      <c r="H7" s="78">
        <v>9969</v>
      </c>
      <c r="I7" s="79">
        <v>62349050</v>
      </c>
      <c r="J7" s="16">
        <f t="shared" si="1"/>
        <v>84820</v>
      </c>
      <c r="K7" s="6">
        <f t="shared" si="0"/>
        <v>188275</v>
      </c>
      <c r="L7" s="9">
        <f t="shared" si="0"/>
        <v>1202586170</v>
      </c>
    </row>
    <row r="8" spans="1:12" ht="18" customHeight="1">
      <c r="A8" s="120" t="s">
        <v>22</v>
      </c>
      <c r="B8" s="121"/>
      <c r="C8" s="122"/>
      <c r="D8" s="80">
        <v>490929</v>
      </c>
      <c r="E8" s="81">
        <v>1035392</v>
      </c>
      <c r="F8" s="81">
        <v>11842979210</v>
      </c>
      <c r="G8" s="82">
        <v>25775</v>
      </c>
      <c r="H8" s="83">
        <v>45468</v>
      </c>
      <c r="I8" s="84">
        <v>456306820</v>
      </c>
      <c r="J8" s="16">
        <f t="shared" si="1"/>
        <v>516704</v>
      </c>
      <c r="K8" s="6">
        <f t="shared" si="0"/>
        <v>1080860</v>
      </c>
      <c r="L8" s="9">
        <f t="shared" si="0"/>
        <v>12299286030</v>
      </c>
    </row>
    <row r="9" spans="1:12" ht="18" customHeight="1" thickBot="1">
      <c r="A9" s="143" t="s">
        <v>5</v>
      </c>
      <c r="B9" s="144"/>
      <c r="C9" s="145"/>
      <c r="D9" s="85">
        <v>255251</v>
      </c>
      <c r="E9" s="86">
        <v>323743</v>
      </c>
      <c r="F9" s="86">
        <v>2753604280</v>
      </c>
      <c r="G9" s="87">
        <v>12818</v>
      </c>
      <c r="H9" s="88">
        <v>16119</v>
      </c>
      <c r="I9" s="89">
        <v>117364130</v>
      </c>
      <c r="J9" s="33">
        <f t="shared" si="1"/>
        <v>268069</v>
      </c>
      <c r="K9" s="31">
        <f t="shared" si="0"/>
        <v>339862</v>
      </c>
      <c r="L9" s="32">
        <f t="shared" si="0"/>
        <v>2870968410</v>
      </c>
    </row>
    <row r="10" spans="1:12" ht="18" customHeight="1" thickBot="1">
      <c r="A10" s="116" t="s">
        <v>21</v>
      </c>
      <c r="B10" s="117"/>
      <c r="C10" s="118"/>
      <c r="D10" s="90">
        <v>746180</v>
      </c>
      <c r="E10" s="91"/>
      <c r="F10" s="92">
        <v>14596583490</v>
      </c>
      <c r="G10" s="93">
        <v>38593</v>
      </c>
      <c r="H10" s="94"/>
      <c r="I10" s="95">
        <v>573670950</v>
      </c>
      <c r="J10" s="40">
        <f t="shared" si="1"/>
        <v>784773</v>
      </c>
      <c r="K10" s="38"/>
      <c r="L10" s="39">
        <f t="shared" si="0"/>
        <v>15170254440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70">
        <v>10818</v>
      </c>
      <c r="E11" s="71">
        <v>543729</v>
      </c>
      <c r="F11" s="71">
        <v>362822306</v>
      </c>
      <c r="G11" s="72">
        <v>362</v>
      </c>
      <c r="H11" s="73">
        <v>12045</v>
      </c>
      <c r="I11" s="74">
        <v>8019472</v>
      </c>
      <c r="J11" s="15">
        <f t="shared" si="1"/>
        <v>11180</v>
      </c>
      <c r="K11" s="10">
        <f t="shared" si="1"/>
        <v>555774</v>
      </c>
      <c r="L11" s="11">
        <f t="shared" si="0"/>
        <v>370841778</v>
      </c>
    </row>
    <row r="12" spans="1:12" ht="18" customHeight="1">
      <c r="A12" s="138"/>
      <c r="B12" s="141"/>
      <c r="C12" s="27" t="s">
        <v>9</v>
      </c>
      <c r="D12" s="75">
        <v>73</v>
      </c>
      <c r="E12" s="76">
        <v>1264</v>
      </c>
      <c r="F12" s="76">
        <v>841682</v>
      </c>
      <c r="G12" s="77">
        <v>2</v>
      </c>
      <c r="H12" s="78">
        <v>45</v>
      </c>
      <c r="I12" s="79">
        <v>29700</v>
      </c>
      <c r="J12" s="16">
        <f t="shared" si="1"/>
        <v>75</v>
      </c>
      <c r="K12" s="6">
        <f t="shared" si="1"/>
        <v>1309</v>
      </c>
      <c r="L12" s="9">
        <f t="shared" si="0"/>
        <v>871382</v>
      </c>
    </row>
    <row r="13" spans="1:12" ht="18" customHeight="1">
      <c r="A13" s="139"/>
      <c r="B13" s="142"/>
      <c r="C13" s="27" t="s">
        <v>14</v>
      </c>
      <c r="D13" s="75">
        <v>10891</v>
      </c>
      <c r="E13" s="76">
        <v>544993</v>
      </c>
      <c r="F13" s="76">
        <v>363663988</v>
      </c>
      <c r="G13" s="77">
        <v>364</v>
      </c>
      <c r="H13" s="78">
        <v>12090</v>
      </c>
      <c r="I13" s="79">
        <v>8049172</v>
      </c>
      <c r="J13" s="16">
        <f t="shared" si="1"/>
        <v>11255</v>
      </c>
      <c r="K13" s="6">
        <f t="shared" si="1"/>
        <v>557083</v>
      </c>
      <c r="L13" s="9">
        <f t="shared" si="0"/>
        <v>371713160</v>
      </c>
    </row>
    <row r="14" spans="1:12" ht="18" customHeight="1" thickBot="1">
      <c r="A14" s="143" t="s">
        <v>10</v>
      </c>
      <c r="B14" s="144"/>
      <c r="C14" s="145"/>
      <c r="D14" s="85">
        <v>533</v>
      </c>
      <c r="E14" s="86">
        <v>2918</v>
      </c>
      <c r="F14" s="86">
        <v>30430550</v>
      </c>
      <c r="G14" s="87">
        <v>5</v>
      </c>
      <c r="H14" s="88">
        <v>33</v>
      </c>
      <c r="I14" s="89">
        <v>345250</v>
      </c>
      <c r="J14" s="33">
        <f t="shared" si="1"/>
        <v>538</v>
      </c>
      <c r="K14" s="31">
        <f t="shared" si="1"/>
        <v>2951</v>
      </c>
      <c r="L14" s="32">
        <f t="shared" si="0"/>
        <v>30775800</v>
      </c>
    </row>
    <row r="15" spans="1:12" ht="18" customHeight="1" thickBot="1">
      <c r="A15" s="116" t="s">
        <v>13</v>
      </c>
      <c r="B15" s="117"/>
      <c r="C15" s="118"/>
      <c r="D15" s="110">
        <f>SUM(D10,D14)</f>
        <v>746713</v>
      </c>
      <c r="E15" s="111"/>
      <c r="F15" s="112">
        <f>SUM(F10,F13:F14)</f>
        <v>14990678028</v>
      </c>
      <c r="G15" s="113">
        <f>SUM(G10,G14)</f>
        <v>38598</v>
      </c>
      <c r="H15" s="111"/>
      <c r="I15" s="114">
        <f>SUM(I10,I13:I14)</f>
        <v>582065372</v>
      </c>
      <c r="J15" s="40">
        <f>SUM(D15,G15)</f>
        <v>785311</v>
      </c>
      <c r="K15" s="41"/>
      <c r="L15" s="39">
        <f>SUM(F15,I15)</f>
        <v>15572743400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27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706</v>
      </c>
      <c r="E21" s="71">
        <v>10504</v>
      </c>
      <c r="F21" s="71">
        <v>371396990</v>
      </c>
      <c r="G21" s="43"/>
      <c r="H21" s="44"/>
      <c r="I21" s="45"/>
      <c r="J21" s="15">
        <f>SUM(D21,G21)</f>
        <v>706</v>
      </c>
      <c r="K21" s="10">
        <f>SUM(E21,H21)</f>
        <v>10504</v>
      </c>
      <c r="L21" s="11">
        <f aca="true" t="shared" si="2" ref="L21:L31">SUM(F21,I21)</f>
        <v>371396990</v>
      </c>
    </row>
    <row r="22" spans="1:12" ht="18" customHeight="1">
      <c r="A22" s="132"/>
      <c r="B22" s="133"/>
      <c r="C22" s="27" t="s">
        <v>0</v>
      </c>
      <c r="D22" s="75">
        <v>32535</v>
      </c>
      <c r="E22" s="76">
        <v>51420</v>
      </c>
      <c r="F22" s="76">
        <v>448873230</v>
      </c>
      <c r="G22" s="46"/>
      <c r="H22" s="47"/>
      <c r="I22" s="48"/>
      <c r="J22" s="16">
        <f aca="true" t="shared" si="3" ref="J22:J31">SUM(D22,G22)</f>
        <v>32535</v>
      </c>
      <c r="K22" s="6">
        <f>SUM(E22,H22)</f>
        <v>51420</v>
      </c>
      <c r="L22" s="9">
        <f t="shared" si="2"/>
        <v>448873230</v>
      </c>
    </row>
    <row r="23" spans="1:12" ht="18" customHeight="1">
      <c r="A23" s="120" t="s">
        <v>4</v>
      </c>
      <c r="B23" s="121"/>
      <c r="C23" s="122"/>
      <c r="D23" s="75">
        <v>6780</v>
      </c>
      <c r="E23" s="76">
        <v>15440</v>
      </c>
      <c r="F23" s="76">
        <v>98274820</v>
      </c>
      <c r="G23" s="46"/>
      <c r="H23" s="47"/>
      <c r="I23" s="48"/>
      <c r="J23" s="16">
        <f t="shared" si="3"/>
        <v>6780</v>
      </c>
      <c r="K23" s="6">
        <f>SUM(E23,H23)</f>
        <v>15440</v>
      </c>
      <c r="L23" s="9">
        <f t="shared" si="2"/>
        <v>98274820</v>
      </c>
    </row>
    <row r="24" spans="1:12" ht="18" customHeight="1">
      <c r="A24" s="120" t="s">
        <v>22</v>
      </c>
      <c r="B24" s="121"/>
      <c r="C24" s="122"/>
      <c r="D24" s="80">
        <v>40021</v>
      </c>
      <c r="E24" s="81">
        <v>77364</v>
      </c>
      <c r="F24" s="81">
        <v>918545040</v>
      </c>
      <c r="G24" s="49"/>
      <c r="H24" s="50"/>
      <c r="I24" s="51"/>
      <c r="J24" s="16">
        <f t="shared" si="3"/>
        <v>40021</v>
      </c>
      <c r="K24" s="6">
        <f>SUM(E24,H24)</f>
        <v>77364</v>
      </c>
      <c r="L24" s="9">
        <f t="shared" si="2"/>
        <v>918545040</v>
      </c>
    </row>
    <row r="25" spans="1:12" ht="18" customHeight="1" thickBot="1">
      <c r="A25" s="143" t="s">
        <v>5</v>
      </c>
      <c r="B25" s="144"/>
      <c r="C25" s="145"/>
      <c r="D25" s="85">
        <v>20458</v>
      </c>
      <c r="E25" s="86">
        <v>25144</v>
      </c>
      <c r="F25" s="86">
        <v>229829760</v>
      </c>
      <c r="G25" s="52"/>
      <c r="H25" s="53"/>
      <c r="I25" s="54"/>
      <c r="J25" s="33">
        <f t="shared" si="3"/>
        <v>20458</v>
      </c>
      <c r="K25" s="31">
        <f>SUM(E25,H25)</f>
        <v>25144</v>
      </c>
      <c r="L25" s="32">
        <f t="shared" si="2"/>
        <v>229829760</v>
      </c>
    </row>
    <row r="26" spans="1:12" ht="18" customHeight="1" thickBot="1">
      <c r="A26" s="116" t="s">
        <v>21</v>
      </c>
      <c r="B26" s="117"/>
      <c r="C26" s="118"/>
      <c r="D26" s="90">
        <v>60479</v>
      </c>
      <c r="E26" s="91"/>
      <c r="F26" s="92">
        <v>1148374800</v>
      </c>
      <c r="G26" s="55"/>
      <c r="H26" s="38"/>
      <c r="I26" s="56"/>
      <c r="J26" s="40">
        <f t="shared" si="3"/>
        <v>60479</v>
      </c>
      <c r="K26" s="38"/>
      <c r="L26" s="39">
        <f t="shared" si="2"/>
        <v>1148374800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671</v>
      </c>
      <c r="E27" s="71">
        <v>26321</v>
      </c>
      <c r="F27" s="71">
        <v>17682680</v>
      </c>
      <c r="G27" s="57"/>
      <c r="H27" s="58"/>
      <c r="I27" s="59"/>
      <c r="J27" s="15">
        <f t="shared" si="3"/>
        <v>671</v>
      </c>
      <c r="K27" s="10">
        <f>SUM(E27,H27)</f>
        <v>26321</v>
      </c>
      <c r="L27" s="11">
        <f t="shared" si="2"/>
        <v>17682680</v>
      </c>
    </row>
    <row r="28" spans="1:12" ht="18" customHeight="1">
      <c r="A28" s="138"/>
      <c r="B28" s="141"/>
      <c r="C28" s="27" t="s">
        <v>9</v>
      </c>
      <c r="D28" s="75">
        <v>7</v>
      </c>
      <c r="E28" s="76">
        <v>40</v>
      </c>
      <c r="F28" s="76">
        <v>27440</v>
      </c>
      <c r="G28" s="46"/>
      <c r="H28" s="47"/>
      <c r="I28" s="48"/>
      <c r="J28" s="16">
        <f t="shared" si="3"/>
        <v>7</v>
      </c>
      <c r="K28" s="6">
        <f>SUM(E28,H28)</f>
        <v>40</v>
      </c>
      <c r="L28" s="9">
        <f t="shared" si="2"/>
        <v>27440</v>
      </c>
    </row>
    <row r="29" spans="1:12" ht="18" customHeight="1">
      <c r="A29" s="139"/>
      <c r="B29" s="142"/>
      <c r="C29" s="27" t="s">
        <v>14</v>
      </c>
      <c r="D29" s="75">
        <v>678</v>
      </c>
      <c r="E29" s="76">
        <v>26361</v>
      </c>
      <c r="F29" s="76">
        <v>17710120</v>
      </c>
      <c r="G29" s="46"/>
      <c r="H29" s="47"/>
      <c r="I29" s="48"/>
      <c r="J29" s="16">
        <f t="shared" si="3"/>
        <v>678</v>
      </c>
      <c r="K29" s="6">
        <f>SUM(E29,H29)</f>
        <v>26361</v>
      </c>
      <c r="L29" s="9">
        <f t="shared" si="2"/>
        <v>17710120</v>
      </c>
    </row>
    <row r="30" spans="1:12" ht="18" customHeight="1" thickBot="1">
      <c r="A30" s="143" t="s">
        <v>10</v>
      </c>
      <c r="B30" s="144"/>
      <c r="C30" s="145"/>
      <c r="D30" s="85">
        <v>44</v>
      </c>
      <c r="E30" s="86">
        <v>252</v>
      </c>
      <c r="F30" s="86">
        <v>2764150</v>
      </c>
      <c r="G30" s="52"/>
      <c r="H30" s="53"/>
      <c r="I30" s="54"/>
      <c r="J30" s="33">
        <f t="shared" si="3"/>
        <v>44</v>
      </c>
      <c r="K30" s="31">
        <f>SUM(E30,H30)</f>
        <v>252</v>
      </c>
      <c r="L30" s="32">
        <f t="shared" si="2"/>
        <v>2764150</v>
      </c>
    </row>
    <row r="31" spans="1:12" ht="18" customHeight="1" thickBot="1">
      <c r="A31" s="116" t="s">
        <v>13</v>
      </c>
      <c r="B31" s="117"/>
      <c r="C31" s="118"/>
      <c r="D31" s="110">
        <f>SUM(D26,D30)</f>
        <v>60523</v>
      </c>
      <c r="E31" s="111"/>
      <c r="F31" s="112">
        <f>SUM(F26,F29:F30)</f>
        <v>1168849070</v>
      </c>
      <c r="G31" s="60"/>
      <c r="H31" s="41"/>
      <c r="I31" s="56"/>
      <c r="J31" s="40">
        <f t="shared" si="3"/>
        <v>60523</v>
      </c>
      <c r="K31" s="41"/>
      <c r="L31" s="39">
        <f t="shared" si="2"/>
        <v>1168849070</v>
      </c>
    </row>
    <row r="32" spans="4:6" ht="6" customHeight="1">
      <c r="D32" s="115"/>
      <c r="E32" s="115"/>
      <c r="F32" s="115"/>
    </row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27</v>
      </c>
    </row>
    <row r="35" spans="1:12" ht="18" customHeight="1">
      <c r="A35" s="123" t="s">
        <v>3</v>
      </c>
      <c r="B35" s="124"/>
      <c r="C35" s="125"/>
      <c r="D35" s="129" t="s">
        <v>17</v>
      </c>
      <c r="E35" s="124"/>
      <c r="F35" s="130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19642</v>
      </c>
      <c r="E37" s="71">
        <v>361997</v>
      </c>
      <c r="F37" s="71">
        <v>9253062680</v>
      </c>
      <c r="G37" s="43"/>
      <c r="H37" s="44"/>
      <c r="I37" s="45"/>
      <c r="J37" s="15">
        <f>SUM(D37,G37)</f>
        <v>19642</v>
      </c>
      <c r="K37" s="10">
        <f>SUM(E37,H37)</f>
        <v>361997</v>
      </c>
      <c r="L37" s="11">
        <f aca="true" t="shared" si="4" ref="L37:L47">SUM(F37,I37)</f>
        <v>9253062680</v>
      </c>
    </row>
    <row r="38" spans="1:12" ht="18" customHeight="1">
      <c r="A38" s="132"/>
      <c r="B38" s="133"/>
      <c r="C38" s="27" t="s">
        <v>0</v>
      </c>
      <c r="D38" s="75">
        <v>429739</v>
      </c>
      <c r="E38" s="76">
        <v>792908</v>
      </c>
      <c r="F38" s="76">
        <v>6255357210</v>
      </c>
      <c r="G38" s="46"/>
      <c r="H38" s="47"/>
      <c r="I38" s="48"/>
      <c r="J38" s="16">
        <f aca="true" t="shared" si="5" ref="J38:J47">SUM(D38,G38)</f>
        <v>429739</v>
      </c>
      <c r="K38" s="6">
        <f>SUM(E38,H38)</f>
        <v>792908</v>
      </c>
      <c r="L38" s="9">
        <f t="shared" si="4"/>
        <v>6255357210</v>
      </c>
    </row>
    <row r="39" spans="1:12" ht="18" customHeight="1">
      <c r="A39" s="120" t="s">
        <v>4</v>
      </c>
      <c r="B39" s="121"/>
      <c r="C39" s="122"/>
      <c r="D39" s="75">
        <v>45444</v>
      </c>
      <c r="E39" s="76">
        <v>104850</v>
      </c>
      <c r="F39" s="76">
        <v>750822520</v>
      </c>
      <c r="G39" s="46"/>
      <c r="H39" s="47"/>
      <c r="I39" s="48"/>
      <c r="J39" s="16">
        <f t="shared" si="5"/>
        <v>45444</v>
      </c>
      <c r="K39" s="6">
        <f>SUM(E39,H39)</f>
        <v>104850</v>
      </c>
      <c r="L39" s="9">
        <f t="shared" si="4"/>
        <v>750822520</v>
      </c>
    </row>
    <row r="40" spans="1:12" ht="18" customHeight="1">
      <c r="A40" s="120" t="s">
        <v>22</v>
      </c>
      <c r="B40" s="121"/>
      <c r="C40" s="122"/>
      <c r="D40" s="80">
        <v>494825</v>
      </c>
      <c r="E40" s="81">
        <v>1259755</v>
      </c>
      <c r="F40" s="81">
        <v>16259242410</v>
      </c>
      <c r="G40" s="49"/>
      <c r="H40" s="50"/>
      <c r="I40" s="51"/>
      <c r="J40" s="16">
        <f t="shared" si="5"/>
        <v>494825</v>
      </c>
      <c r="K40" s="6">
        <f>SUM(E40,H40)</f>
        <v>1259755</v>
      </c>
      <c r="L40" s="9">
        <f t="shared" si="4"/>
        <v>16259242410</v>
      </c>
    </row>
    <row r="41" spans="1:12" ht="18" customHeight="1" thickBot="1">
      <c r="A41" s="143" t="s">
        <v>5</v>
      </c>
      <c r="B41" s="144"/>
      <c r="C41" s="145"/>
      <c r="D41" s="85">
        <v>284438</v>
      </c>
      <c r="E41" s="86">
        <v>386548</v>
      </c>
      <c r="F41" s="86">
        <v>3992186070</v>
      </c>
      <c r="G41" s="52"/>
      <c r="H41" s="53"/>
      <c r="I41" s="54"/>
      <c r="J41" s="33">
        <f t="shared" si="5"/>
        <v>284438</v>
      </c>
      <c r="K41" s="31">
        <f>SUM(E41,H41)</f>
        <v>386548</v>
      </c>
      <c r="L41" s="32">
        <f t="shared" si="4"/>
        <v>3992186070</v>
      </c>
    </row>
    <row r="42" spans="1:12" ht="18" customHeight="1" thickBot="1">
      <c r="A42" s="116" t="s">
        <v>21</v>
      </c>
      <c r="B42" s="117"/>
      <c r="C42" s="118"/>
      <c r="D42" s="90">
        <v>779263</v>
      </c>
      <c r="E42" s="91"/>
      <c r="F42" s="92">
        <v>20251428480</v>
      </c>
      <c r="G42" s="55"/>
      <c r="H42" s="38"/>
      <c r="I42" s="56"/>
      <c r="J42" s="40">
        <f t="shared" si="5"/>
        <v>779263</v>
      </c>
      <c r="K42" s="38"/>
      <c r="L42" s="39">
        <f t="shared" si="4"/>
        <v>20251428480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17941</v>
      </c>
      <c r="E43" s="71">
        <v>885458</v>
      </c>
      <c r="F43" s="71">
        <v>600416320</v>
      </c>
      <c r="G43" s="57"/>
      <c r="H43" s="58"/>
      <c r="I43" s="59"/>
      <c r="J43" s="15">
        <f t="shared" si="5"/>
        <v>17941</v>
      </c>
      <c r="K43" s="10">
        <f>SUM(E43,H43)</f>
        <v>885458</v>
      </c>
      <c r="L43" s="11">
        <f t="shared" si="4"/>
        <v>600416320</v>
      </c>
    </row>
    <row r="44" spans="1:12" ht="18" customHeight="1">
      <c r="A44" s="138"/>
      <c r="B44" s="141"/>
      <c r="C44" s="27" t="s">
        <v>9</v>
      </c>
      <c r="D44" s="75">
        <v>74</v>
      </c>
      <c r="E44" s="76">
        <v>1334</v>
      </c>
      <c r="F44" s="76">
        <v>881938</v>
      </c>
      <c r="G44" s="46"/>
      <c r="H44" s="47"/>
      <c r="I44" s="48"/>
      <c r="J44" s="16">
        <f t="shared" si="5"/>
        <v>74</v>
      </c>
      <c r="K44" s="6">
        <f>SUM(E44,H44)</f>
        <v>1334</v>
      </c>
      <c r="L44" s="9">
        <f t="shared" si="4"/>
        <v>881938</v>
      </c>
    </row>
    <row r="45" spans="1:12" ht="18" customHeight="1">
      <c r="A45" s="139"/>
      <c r="B45" s="142"/>
      <c r="C45" s="27" t="s">
        <v>14</v>
      </c>
      <c r="D45" s="75">
        <v>18015</v>
      </c>
      <c r="E45" s="76">
        <v>886792</v>
      </c>
      <c r="F45" s="76">
        <v>601298258</v>
      </c>
      <c r="G45" s="46"/>
      <c r="H45" s="47"/>
      <c r="I45" s="48"/>
      <c r="J45" s="16">
        <f t="shared" si="5"/>
        <v>18015</v>
      </c>
      <c r="K45" s="6">
        <f>SUM(E45,H45)</f>
        <v>886792</v>
      </c>
      <c r="L45" s="9">
        <f t="shared" si="4"/>
        <v>601298258</v>
      </c>
    </row>
    <row r="46" spans="1:12" ht="18" customHeight="1" thickBot="1">
      <c r="A46" s="143" t="s">
        <v>10</v>
      </c>
      <c r="B46" s="144"/>
      <c r="C46" s="145"/>
      <c r="D46" s="85">
        <v>622</v>
      </c>
      <c r="E46" s="86">
        <v>3837</v>
      </c>
      <c r="F46" s="86">
        <v>40048350</v>
      </c>
      <c r="G46" s="67"/>
      <c r="H46" s="68"/>
      <c r="I46" s="69"/>
      <c r="J46" s="33">
        <f t="shared" si="5"/>
        <v>622</v>
      </c>
      <c r="K46" s="31">
        <f>SUM(E46,H46)</f>
        <v>3837</v>
      </c>
      <c r="L46" s="32">
        <f t="shared" si="4"/>
        <v>40048350</v>
      </c>
    </row>
    <row r="47" spans="1:12" ht="18" customHeight="1" thickBot="1">
      <c r="A47" s="116" t="s">
        <v>13</v>
      </c>
      <c r="B47" s="117"/>
      <c r="C47" s="118"/>
      <c r="D47" s="110">
        <f>SUM(D42,D46)</f>
        <v>779885</v>
      </c>
      <c r="E47" s="111"/>
      <c r="F47" s="112">
        <f>SUM(F42,F45:F46)</f>
        <v>20892775088</v>
      </c>
      <c r="G47" s="60"/>
      <c r="H47" s="41"/>
      <c r="I47" s="56"/>
      <c r="J47" s="40">
        <f t="shared" si="5"/>
        <v>779885</v>
      </c>
      <c r="K47" s="41"/>
      <c r="L47" s="39">
        <f t="shared" si="4"/>
        <v>20892775088</v>
      </c>
    </row>
    <row r="48" spans="6:12" ht="19.5" customHeight="1">
      <c r="F48" s="5"/>
      <c r="I48" s="5"/>
      <c r="L48" s="5"/>
    </row>
    <row r="49" spans="1:12" ht="18.75">
      <c r="A49" s="119" t="s">
        <v>23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9:12" ht="18" customHeight="1" thickBot="1">
      <c r="I50" s="8"/>
      <c r="L50" s="96" t="s">
        <v>27</v>
      </c>
    </row>
    <row r="51" spans="1:12" ht="18" customHeight="1">
      <c r="A51" s="123" t="s">
        <v>3</v>
      </c>
      <c r="B51" s="124"/>
      <c r="C51" s="125"/>
      <c r="D51" s="129" t="s">
        <v>17</v>
      </c>
      <c r="E51" s="124"/>
      <c r="F51" s="130"/>
      <c r="G51" s="123" t="s">
        <v>16</v>
      </c>
      <c r="H51" s="124"/>
      <c r="I51" s="131"/>
      <c r="J51" s="129" t="s">
        <v>19</v>
      </c>
      <c r="K51" s="124"/>
      <c r="L51" s="131"/>
    </row>
    <row r="52" spans="1:12" ht="18" customHeight="1" thickBot="1">
      <c r="A52" s="126"/>
      <c r="B52" s="127"/>
      <c r="C52" s="128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2" t="s">
        <v>2</v>
      </c>
      <c r="B53" s="133"/>
      <c r="C53" s="26" t="s">
        <v>1</v>
      </c>
      <c r="D53" s="12">
        <f aca="true" t="shared" si="6" ref="D53:I57">SUM(D5,D21,D37)</f>
        <v>31729</v>
      </c>
      <c r="E53" s="3">
        <f t="shared" si="6"/>
        <v>577632</v>
      </c>
      <c r="F53" s="3">
        <f t="shared" si="6"/>
        <v>15192703130</v>
      </c>
      <c r="G53" s="17">
        <f t="shared" si="6"/>
        <v>405</v>
      </c>
      <c r="H53" s="10">
        <f t="shared" si="6"/>
        <v>5029</v>
      </c>
      <c r="I53" s="11">
        <f t="shared" si="6"/>
        <v>171850130</v>
      </c>
      <c r="J53" s="15">
        <f>SUM(D53,G53)</f>
        <v>32134</v>
      </c>
      <c r="K53" s="10">
        <f>SUM(E53,H53)</f>
        <v>582661</v>
      </c>
      <c r="L53" s="11">
        <f aca="true" t="shared" si="7" ref="L53:L63">SUM(F53,I53)</f>
        <v>15364553260</v>
      </c>
    </row>
    <row r="54" spans="1:12" ht="18" customHeight="1">
      <c r="A54" s="132"/>
      <c r="B54" s="133"/>
      <c r="C54" s="27" t="s">
        <v>0</v>
      </c>
      <c r="D54" s="13">
        <f t="shared" si="6"/>
        <v>861874</v>
      </c>
      <c r="E54" s="4">
        <f t="shared" si="6"/>
        <v>1496283</v>
      </c>
      <c r="F54" s="4">
        <f t="shared" si="6"/>
        <v>11838729070</v>
      </c>
      <c r="G54" s="18">
        <f t="shared" si="6"/>
        <v>20498</v>
      </c>
      <c r="H54" s="6">
        <f t="shared" si="6"/>
        <v>30470</v>
      </c>
      <c r="I54" s="9">
        <f t="shared" si="6"/>
        <v>222107640</v>
      </c>
      <c r="J54" s="16">
        <f aca="true" t="shared" si="8" ref="J54:J63">SUM(D54,G54)</f>
        <v>882372</v>
      </c>
      <c r="K54" s="6">
        <f>SUM(E54,H54)</f>
        <v>1526753</v>
      </c>
      <c r="L54" s="9">
        <f t="shared" si="7"/>
        <v>12060836710</v>
      </c>
    </row>
    <row r="55" spans="1:12" ht="18" customHeight="1">
      <c r="A55" s="120" t="s">
        <v>4</v>
      </c>
      <c r="B55" s="121"/>
      <c r="C55" s="122"/>
      <c r="D55" s="13">
        <f t="shared" si="6"/>
        <v>132172</v>
      </c>
      <c r="E55" s="4">
        <f t="shared" si="6"/>
        <v>298596</v>
      </c>
      <c r="F55" s="4">
        <f t="shared" si="6"/>
        <v>1989334460</v>
      </c>
      <c r="G55" s="18">
        <f t="shared" si="6"/>
        <v>4872</v>
      </c>
      <c r="H55" s="6">
        <f t="shared" si="6"/>
        <v>9969</v>
      </c>
      <c r="I55" s="9">
        <f t="shared" si="6"/>
        <v>62349050</v>
      </c>
      <c r="J55" s="16">
        <f t="shared" si="8"/>
        <v>137044</v>
      </c>
      <c r="K55" s="6">
        <f>SUM(E55,H55)</f>
        <v>308565</v>
      </c>
      <c r="L55" s="9">
        <f t="shared" si="7"/>
        <v>2051683510</v>
      </c>
    </row>
    <row r="56" spans="1:12" ht="18" customHeight="1">
      <c r="A56" s="120" t="s">
        <v>22</v>
      </c>
      <c r="B56" s="121"/>
      <c r="C56" s="122"/>
      <c r="D56" s="14">
        <f t="shared" si="6"/>
        <v>1025775</v>
      </c>
      <c r="E56" s="2">
        <f t="shared" si="6"/>
        <v>2372511</v>
      </c>
      <c r="F56" s="2">
        <f t="shared" si="6"/>
        <v>29020766660</v>
      </c>
      <c r="G56" s="19">
        <f t="shared" si="6"/>
        <v>25775</v>
      </c>
      <c r="H56" s="7">
        <f t="shared" si="6"/>
        <v>45468</v>
      </c>
      <c r="I56" s="20">
        <f t="shared" si="6"/>
        <v>456306820</v>
      </c>
      <c r="J56" s="16">
        <f t="shared" si="8"/>
        <v>1051550</v>
      </c>
      <c r="K56" s="6">
        <f>SUM(E56,H56)</f>
        <v>2417979</v>
      </c>
      <c r="L56" s="9">
        <f t="shared" si="7"/>
        <v>29477073480</v>
      </c>
    </row>
    <row r="57" spans="1:12" ht="18" customHeight="1" thickBot="1">
      <c r="A57" s="143" t="s">
        <v>5</v>
      </c>
      <c r="B57" s="144"/>
      <c r="C57" s="145"/>
      <c r="D57" s="28">
        <f t="shared" si="6"/>
        <v>560147</v>
      </c>
      <c r="E57" s="29">
        <f t="shared" si="6"/>
        <v>735435</v>
      </c>
      <c r="F57" s="29">
        <f t="shared" si="6"/>
        <v>6975620110</v>
      </c>
      <c r="G57" s="30">
        <f t="shared" si="6"/>
        <v>12818</v>
      </c>
      <c r="H57" s="31">
        <f t="shared" si="6"/>
        <v>16119</v>
      </c>
      <c r="I57" s="32">
        <f t="shared" si="6"/>
        <v>117364130</v>
      </c>
      <c r="J57" s="33">
        <f t="shared" si="8"/>
        <v>572965</v>
      </c>
      <c r="K57" s="31">
        <f>SUM(E57,H57)</f>
        <v>751554</v>
      </c>
      <c r="L57" s="32">
        <f t="shared" si="7"/>
        <v>7092984240</v>
      </c>
    </row>
    <row r="58" spans="1:12" ht="18" customHeight="1" thickBot="1">
      <c r="A58" s="116" t="s">
        <v>21</v>
      </c>
      <c r="B58" s="117"/>
      <c r="C58" s="118"/>
      <c r="D58" s="34">
        <f aca="true" t="shared" si="9" ref="D58:D63">SUM(D10,D26,D42)</f>
        <v>1585922</v>
      </c>
      <c r="E58" s="35"/>
      <c r="F58" s="36">
        <f aca="true" t="shared" si="10" ref="F58:G63">SUM(F10,F26,F42)</f>
        <v>35996386770</v>
      </c>
      <c r="G58" s="37">
        <f t="shared" si="10"/>
        <v>38593</v>
      </c>
      <c r="H58" s="38"/>
      <c r="I58" s="39">
        <f aca="true" t="shared" si="11" ref="I58:I63">SUM(I10,I26,I42)</f>
        <v>573670950</v>
      </c>
      <c r="J58" s="40">
        <f t="shared" si="8"/>
        <v>1624515</v>
      </c>
      <c r="K58" s="38"/>
      <c r="L58" s="39">
        <f t="shared" si="7"/>
        <v>36570057720</v>
      </c>
    </row>
    <row r="59" spans="1:12" ht="18" customHeight="1">
      <c r="A59" s="137" t="s">
        <v>6</v>
      </c>
      <c r="B59" s="140" t="s">
        <v>7</v>
      </c>
      <c r="C59" s="26" t="s">
        <v>8</v>
      </c>
      <c r="D59" s="12">
        <f t="shared" si="9"/>
        <v>29430</v>
      </c>
      <c r="E59" s="3">
        <f>SUM(E11,E27,E43)</f>
        <v>1455508</v>
      </c>
      <c r="F59" s="3">
        <f t="shared" si="10"/>
        <v>980921306</v>
      </c>
      <c r="G59" s="17">
        <f t="shared" si="10"/>
        <v>362</v>
      </c>
      <c r="H59" s="10">
        <f>SUM(H11,H27,H43)</f>
        <v>12045</v>
      </c>
      <c r="I59" s="11">
        <f t="shared" si="11"/>
        <v>8019472</v>
      </c>
      <c r="J59" s="15">
        <f t="shared" si="8"/>
        <v>29792</v>
      </c>
      <c r="K59" s="10">
        <f>SUM(E59,H59)</f>
        <v>1467553</v>
      </c>
      <c r="L59" s="11">
        <f t="shared" si="7"/>
        <v>988940778</v>
      </c>
    </row>
    <row r="60" spans="1:12" ht="18" customHeight="1">
      <c r="A60" s="138"/>
      <c r="B60" s="141"/>
      <c r="C60" s="27" t="s">
        <v>9</v>
      </c>
      <c r="D60" s="13">
        <f t="shared" si="9"/>
        <v>154</v>
      </c>
      <c r="E60" s="4">
        <f>SUM(E12,E28,E44)</f>
        <v>2638</v>
      </c>
      <c r="F60" s="4">
        <f t="shared" si="10"/>
        <v>1751060</v>
      </c>
      <c r="G60" s="18">
        <f t="shared" si="10"/>
        <v>2</v>
      </c>
      <c r="H60" s="6">
        <f>SUM(H12,H28,H44)</f>
        <v>45</v>
      </c>
      <c r="I60" s="9">
        <f t="shared" si="11"/>
        <v>29700</v>
      </c>
      <c r="J60" s="16">
        <f t="shared" si="8"/>
        <v>156</v>
      </c>
      <c r="K60" s="6">
        <f>SUM(E60,H60)</f>
        <v>2683</v>
      </c>
      <c r="L60" s="9">
        <f t="shared" si="7"/>
        <v>1780760</v>
      </c>
    </row>
    <row r="61" spans="1:12" ht="18" customHeight="1">
      <c r="A61" s="139"/>
      <c r="B61" s="142"/>
      <c r="C61" s="27" t="s">
        <v>14</v>
      </c>
      <c r="D61" s="13">
        <f t="shared" si="9"/>
        <v>29584</v>
      </c>
      <c r="E61" s="4">
        <f>SUM(E13,E29,E45)</f>
        <v>1458146</v>
      </c>
      <c r="F61" s="4">
        <f t="shared" si="10"/>
        <v>982672366</v>
      </c>
      <c r="G61" s="18">
        <f t="shared" si="10"/>
        <v>364</v>
      </c>
      <c r="H61" s="6">
        <f>SUM(H13,H29,H45)</f>
        <v>12090</v>
      </c>
      <c r="I61" s="9">
        <f t="shared" si="11"/>
        <v>8049172</v>
      </c>
      <c r="J61" s="16">
        <f t="shared" si="8"/>
        <v>29948</v>
      </c>
      <c r="K61" s="6">
        <f>SUM(E61,H61)</f>
        <v>1470236</v>
      </c>
      <c r="L61" s="9">
        <f t="shared" si="7"/>
        <v>990721538</v>
      </c>
    </row>
    <row r="62" spans="1:12" ht="18" customHeight="1" thickBot="1">
      <c r="A62" s="143" t="s">
        <v>10</v>
      </c>
      <c r="B62" s="144"/>
      <c r="C62" s="145"/>
      <c r="D62" s="28">
        <f t="shared" si="9"/>
        <v>1199</v>
      </c>
      <c r="E62" s="29">
        <f>SUM(E14,E30,E46)</f>
        <v>7007</v>
      </c>
      <c r="F62" s="29">
        <f t="shared" si="10"/>
        <v>73243050</v>
      </c>
      <c r="G62" s="30">
        <f t="shared" si="10"/>
        <v>5</v>
      </c>
      <c r="H62" s="31">
        <f>SUM(H14,H30,H46)</f>
        <v>33</v>
      </c>
      <c r="I62" s="32">
        <f t="shared" si="11"/>
        <v>345250</v>
      </c>
      <c r="J62" s="33">
        <f t="shared" si="8"/>
        <v>1204</v>
      </c>
      <c r="K62" s="31">
        <f>SUM(E62,H62)</f>
        <v>7040</v>
      </c>
      <c r="L62" s="32">
        <f t="shared" si="7"/>
        <v>73588300</v>
      </c>
    </row>
    <row r="63" spans="1:12" ht="18" customHeight="1" thickBot="1">
      <c r="A63" s="116" t="s">
        <v>13</v>
      </c>
      <c r="B63" s="117"/>
      <c r="C63" s="118"/>
      <c r="D63" s="34">
        <f t="shared" si="9"/>
        <v>1587121</v>
      </c>
      <c r="E63" s="41"/>
      <c r="F63" s="36">
        <f t="shared" si="10"/>
        <v>37052302186</v>
      </c>
      <c r="G63" s="42">
        <f t="shared" si="10"/>
        <v>38598</v>
      </c>
      <c r="H63" s="41"/>
      <c r="I63" s="39">
        <f t="shared" si="11"/>
        <v>582065372</v>
      </c>
      <c r="J63" s="40">
        <f t="shared" si="8"/>
        <v>1625719</v>
      </c>
      <c r="K63" s="41"/>
      <c r="L63" s="39">
        <f t="shared" si="7"/>
        <v>37634367558</v>
      </c>
    </row>
  </sheetData>
  <sheetProtection/>
  <mergeCells count="56">
    <mergeCell ref="B27:B29"/>
    <mergeCell ref="A31:C31"/>
    <mergeCell ref="A30:C30"/>
    <mergeCell ref="A47:C47"/>
    <mergeCell ref="A55:C55"/>
    <mergeCell ref="A49:L49"/>
    <mergeCell ref="A51:C52"/>
    <mergeCell ref="D51:F51"/>
    <mergeCell ref="G51:I51"/>
    <mergeCell ref="J51:L51"/>
    <mergeCell ref="A14:C14"/>
    <mergeCell ref="A7:C7"/>
    <mergeCell ref="A8:C8"/>
    <mergeCell ref="A9:C9"/>
    <mergeCell ref="A10:C10"/>
    <mergeCell ref="A26:C26"/>
    <mergeCell ref="A15:C15"/>
    <mergeCell ref="A17:L17"/>
    <mergeCell ref="A19:C20"/>
    <mergeCell ref="D19:F19"/>
    <mergeCell ref="G3:I3"/>
    <mergeCell ref="J3:L3"/>
    <mergeCell ref="A1:L1"/>
    <mergeCell ref="A11:A13"/>
    <mergeCell ref="B11:B13"/>
    <mergeCell ref="A3:C4"/>
    <mergeCell ref="D3:F3"/>
    <mergeCell ref="A5:B6"/>
    <mergeCell ref="G19:I19"/>
    <mergeCell ref="J19:L19"/>
    <mergeCell ref="A33:L33"/>
    <mergeCell ref="A35:C36"/>
    <mergeCell ref="D35:F35"/>
    <mergeCell ref="G35:I35"/>
    <mergeCell ref="J35:L35"/>
    <mergeCell ref="A21:B22"/>
    <mergeCell ref="A25:C25"/>
    <mergeCell ref="A23:C23"/>
    <mergeCell ref="A24:C24"/>
    <mergeCell ref="A27:A29"/>
    <mergeCell ref="A39:C39"/>
    <mergeCell ref="A37:B38"/>
    <mergeCell ref="A53:B54"/>
    <mergeCell ref="A56:C56"/>
    <mergeCell ref="A42:C42"/>
    <mergeCell ref="A40:C40"/>
    <mergeCell ref="A41:C41"/>
    <mergeCell ref="A43:A45"/>
    <mergeCell ref="B43:B45"/>
    <mergeCell ref="A46:C46"/>
    <mergeCell ref="A62:C62"/>
    <mergeCell ref="A63:C63"/>
    <mergeCell ref="A57:C57"/>
    <mergeCell ref="A58:C58"/>
    <mergeCell ref="A59:A61"/>
    <mergeCell ref="B59:B6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J37:L47 D15 G15 I15 J5:J14 J15 K5:K14 L5:L15 J21:L31 E53:L63 D53:D54 F31 D31 F47 D56:D63 D5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6">
      <selection activeCell="A33" sqref="A33:L33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9:12" ht="18" customHeight="1" thickBot="1">
      <c r="I2" s="8"/>
      <c r="L2" s="96" t="s">
        <v>28</v>
      </c>
    </row>
    <row r="3" spans="1:12" ht="18" customHeight="1">
      <c r="A3" s="123" t="s">
        <v>3</v>
      </c>
      <c r="B3" s="124"/>
      <c r="C3" s="125"/>
      <c r="D3" s="129" t="s">
        <v>17</v>
      </c>
      <c r="E3" s="124"/>
      <c r="F3" s="130"/>
      <c r="G3" s="123" t="s">
        <v>16</v>
      </c>
      <c r="H3" s="124"/>
      <c r="I3" s="131"/>
      <c r="J3" s="129" t="s">
        <v>19</v>
      </c>
      <c r="K3" s="124"/>
      <c r="L3" s="131"/>
    </row>
    <row r="4" spans="1:12" ht="18" customHeight="1" thickBot="1">
      <c r="A4" s="126"/>
      <c r="B4" s="127"/>
      <c r="C4" s="128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2" t="s">
        <v>2</v>
      </c>
      <c r="B5" s="133"/>
      <c r="C5" s="26" t="s">
        <v>1</v>
      </c>
      <c r="D5" s="70">
        <v>11354</v>
      </c>
      <c r="E5" s="71">
        <v>203787</v>
      </c>
      <c r="F5" s="71">
        <v>5303839010</v>
      </c>
      <c r="G5" s="72">
        <v>382</v>
      </c>
      <c r="H5" s="73">
        <v>4666</v>
      </c>
      <c r="I5" s="74">
        <v>162357960</v>
      </c>
      <c r="J5" s="15">
        <f aca="true" t="shared" si="0" ref="J5:L9">SUM(D5,G5)</f>
        <v>11736</v>
      </c>
      <c r="K5" s="10">
        <f t="shared" si="0"/>
        <v>208453</v>
      </c>
      <c r="L5" s="11">
        <f t="shared" si="0"/>
        <v>5466196970</v>
      </c>
    </row>
    <row r="6" spans="1:12" ht="18" customHeight="1">
      <c r="A6" s="132"/>
      <c r="B6" s="133"/>
      <c r="C6" s="27" t="s">
        <v>0</v>
      </c>
      <c r="D6" s="75">
        <v>385353</v>
      </c>
      <c r="E6" s="76">
        <v>613481</v>
      </c>
      <c r="F6" s="76">
        <v>4872974960</v>
      </c>
      <c r="G6" s="77">
        <v>19534</v>
      </c>
      <c r="H6" s="78">
        <v>28209</v>
      </c>
      <c r="I6" s="79">
        <v>197413960</v>
      </c>
      <c r="J6" s="16">
        <f t="shared" si="0"/>
        <v>404887</v>
      </c>
      <c r="K6" s="6">
        <f t="shared" si="0"/>
        <v>641690</v>
      </c>
      <c r="L6" s="9">
        <f t="shared" si="0"/>
        <v>5070388920</v>
      </c>
    </row>
    <row r="7" spans="1:12" ht="18" customHeight="1">
      <c r="A7" s="120" t="s">
        <v>4</v>
      </c>
      <c r="B7" s="121"/>
      <c r="C7" s="122"/>
      <c r="D7" s="75">
        <v>75152</v>
      </c>
      <c r="E7" s="76">
        <v>161558</v>
      </c>
      <c r="F7" s="76">
        <v>1039152390</v>
      </c>
      <c r="G7" s="77">
        <v>4635</v>
      </c>
      <c r="H7" s="78">
        <v>9156</v>
      </c>
      <c r="I7" s="79">
        <v>58534120</v>
      </c>
      <c r="J7" s="16">
        <f t="shared" si="0"/>
        <v>79787</v>
      </c>
      <c r="K7" s="6">
        <f t="shared" si="0"/>
        <v>170714</v>
      </c>
      <c r="L7" s="9">
        <f t="shared" si="0"/>
        <v>1097686510</v>
      </c>
    </row>
    <row r="8" spans="1:12" ht="18" customHeight="1">
      <c r="A8" s="120" t="s">
        <v>22</v>
      </c>
      <c r="B8" s="121"/>
      <c r="C8" s="122"/>
      <c r="D8" s="80">
        <v>471859</v>
      </c>
      <c r="E8" s="81">
        <v>978826</v>
      </c>
      <c r="F8" s="81">
        <v>11215966360</v>
      </c>
      <c r="G8" s="82">
        <v>24551</v>
      </c>
      <c r="H8" s="83">
        <v>42031</v>
      </c>
      <c r="I8" s="84">
        <v>418306040</v>
      </c>
      <c r="J8" s="16">
        <f t="shared" si="0"/>
        <v>496410</v>
      </c>
      <c r="K8" s="6">
        <f t="shared" si="0"/>
        <v>1020857</v>
      </c>
      <c r="L8" s="9">
        <f t="shared" si="0"/>
        <v>11634272400</v>
      </c>
    </row>
    <row r="9" spans="1:12" ht="18" customHeight="1" thickBot="1">
      <c r="A9" s="143" t="s">
        <v>5</v>
      </c>
      <c r="B9" s="144"/>
      <c r="C9" s="145"/>
      <c r="D9" s="85">
        <v>243988</v>
      </c>
      <c r="E9" s="86">
        <v>304506</v>
      </c>
      <c r="F9" s="86">
        <v>2616813870</v>
      </c>
      <c r="G9" s="87">
        <v>11965</v>
      </c>
      <c r="H9" s="88">
        <v>14738</v>
      </c>
      <c r="I9" s="89">
        <v>108660660</v>
      </c>
      <c r="J9" s="33">
        <f t="shared" si="0"/>
        <v>255953</v>
      </c>
      <c r="K9" s="31">
        <f t="shared" si="0"/>
        <v>319244</v>
      </c>
      <c r="L9" s="32">
        <f t="shared" si="0"/>
        <v>2725474530</v>
      </c>
    </row>
    <row r="10" spans="1:12" ht="18" customHeight="1" thickBot="1">
      <c r="A10" s="116" t="s">
        <v>21</v>
      </c>
      <c r="B10" s="117"/>
      <c r="C10" s="118"/>
      <c r="D10" s="90">
        <v>715847</v>
      </c>
      <c r="E10" s="91"/>
      <c r="F10" s="92">
        <v>13832780230</v>
      </c>
      <c r="G10" s="93">
        <v>36516</v>
      </c>
      <c r="H10" s="94"/>
      <c r="I10" s="95">
        <v>526966700</v>
      </c>
      <c r="J10" s="40">
        <f aca="true" t="shared" si="1" ref="J10:J15">SUM(D10,G10)</f>
        <v>752363</v>
      </c>
      <c r="K10" s="38"/>
      <c r="L10" s="39">
        <f aca="true" t="shared" si="2" ref="L10:L15">SUM(F10,I10)</f>
        <v>14359746930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70">
        <v>10763</v>
      </c>
      <c r="E11" s="71">
        <v>537766</v>
      </c>
      <c r="F11" s="71">
        <v>358725386</v>
      </c>
      <c r="G11" s="72">
        <v>348</v>
      </c>
      <c r="H11" s="73">
        <v>10972</v>
      </c>
      <c r="I11" s="74">
        <v>7284702</v>
      </c>
      <c r="J11" s="15">
        <f t="shared" si="1"/>
        <v>11111</v>
      </c>
      <c r="K11" s="10">
        <f>SUM(E11,H11)</f>
        <v>548738</v>
      </c>
      <c r="L11" s="11">
        <f t="shared" si="2"/>
        <v>366010088</v>
      </c>
    </row>
    <row r="12" spans="1:12" ht="18" customHeight="1">
      <c r="A12" s="138"/>
      <c r="B12" s="141"/>
      <c r="C12" s="27" t="s">
        <v>9</v>
      </c>
      <c r="D12" s="75">
        <v>73</v>
      </c>
      <c r="E12" s="76">
        <v>1280</v>
      </c>
      <c r="F12" s="76">
        <v>854966</v>
      </c>
      <c r="G12" s="77">
        <v>8</v>
      </c>
      <c r="H12" s="78">
        <v>148</v>
      </c>
      <c r="I12" s="79">
        <v>97220</v>
      </c>
      <c r="J12" s="16">
        <f t="shared" si="1"/>
        <v>81</v>
      </c>
      <c r="K12" s="6">
        <f>SUM(E12,H12)</f>
        <v>1428</v>
      </c>
      <c r="L12" s="9">
        <f t="shared" si="2"/>
        <v>952186</v>
      </c>
    </row>
    <row r="13" spans="1:12" ht="18" customHeight="1">
      <c r="A13" s="139"/>
      <c r="B13" s="142"/>
      <c r="C13" s="27" t="s">
        <v>14</v>
      </c>
      <c r="D13" s="75">
        <v>10836</v>
      </c>
      <c r="E13" s="76">
        <v>539046</v>
      </c>
      <c r="F13" s="76">
        <v>359580352</v>
      </c>
      <c r="G13" s="77">
        <v>356</v>
      </c>
      <c r="H13" s="78">
        <v>11120</v>
      </c>
      <c r="I13" s="79">
        <v>7381922</v>
      </c>
      <c r="J13" s="16">
        <f t="shared" si="1"/>
        <v>11192</v>
      </c>
      <c r="K13" s="6">
        <f>SUM(E13,H13)</f>
        <v>550166</v>
      </c>
      <c r="L13" s="9">
        <f t="shared" si="2"/>
        <v>366962274</v>
      </c>
    </row>
    <row r="14" spans="1:12" ht="18" customHeight="1" thickBot="1">
      <c r="A14" s="143" t="s">
        <v>10</v>
      </c>
      <c r="B14" s="144"/>
      <c r="C14" s="145"/>
      <c r="D14" s="85">
        <v>533</v>
      </c>
      <c r="E14" s="86">
        <v>2798</v>
      </c>
      <c r="F14" s="86">
        <v>29203500</v>
      </c>
      <c r="G14" s="87">
        <v>4</v>
      </c>
      <c r="H14" s="88">
        <v>31</v>
      </c>
      <c r="I14" s="89">
        <v>303300</v>
      </c>
      <c r="J14" s="33">
        <f t="shared" si="1"/>
        <v>537</v>
      </c>
      <c r="K14" s="31">
        <f>SUM(E14,H14)</f>
        <v>2829</v>
      </c>
      <c r="L14" s="32">
        <f t="shared" si="2"/>
        <v>29506800</v>
      </c>
    </row>
    <row r="15" spans="1:12" ht="18" customHeight="1" thickBot="1">
      <c r="A15" s="116" t="s">
        <v>13</v>
      </c>
      <c r="B15" s="117"/>
      <c r="C15" s="118"/>
      <c r="D15" s="110">
        <f>SUM(D10,D14)</f>
        <v>716380</v>
      </c>
      <c r="E15" s="111"/>
      <c r="F15" s="112">
        <f>SUM(F10,F13:F14)</f>
        <v>14221564082</v>
      </c>
      <c r="G15" s="113">
        <f>SUM(G10,G14)</f>
        <v>36520</v>
      </c>
      <c r="H15" s="111"/>
      <c r="I15" s="114">
        <f>SUM(I10,I13:I14)</f>
        <v>534651922</v>
      </c>
      <c r="J15" s="40">
        <f t="shared" si="1"/>
        <v>752900</v>
      </c>
      <c r="K15" s="41"/>
      <c r="L15" s="39">
        <f t="shared" si="2"/>
        <v>14756216004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28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748</v>
      </c>
      <c r="E21" s="71">
        <v>11191</v>
      </c>
      <c r="F21" s="71">
        <v>391623940</v>
      </c>
      <c r="G21" s="43"/>
      <c r="H21" s="44"/>
      <c r="I21" s="45"/>
      <c r="J21" s="15">
        <f aca="true" t="shared" si="3" ref="J21:L25">SUM(D21,G21)</f>
        <v>748</v>
      </c>
      <c r="K21" s="10">
        <f t="shared" si="3"/>
        <v>11191</v>
      </c>
      <c r="L21" s="11">
        <f t="shared" si="3"/>
        <v>391623940</v>
      </c>
    </row>
    <row r="22" spans="1:12" ht="18" customHeight="1">
      <c r="A22" s="132"/>
      <c r="B22" s="133"/>
      <c r="C22" s="27" t="s">
        <v>0</v>
      </c>
      <c r="D22" s="75">
        <v>32556</v>
      </c>
      <c r="E22" s="76">
        <v>50247</v>
      </c>
      <c r="F22" s="76">
        <v>446228000</v>
      </c>
      <c r="G22" s="46"/>
      <c r="H22" s="47"/>
      <c r="I22" s="48"/>
      <c r="J22" s="16">
        <f t="shared" si="3"/>
        <v>32556</v>
      </c>
      <c r="K22" s="6">
        <f t="shared" si="3"/>
        <v>50247</v>
      </c>
      <c r="L22" s="9">
        <f t="shared" si="3"/>
        <v>446228000</v>
      </c>
    </row>
    <row r="23" spans="1:12" ht="18" customHeight="1">
      <c r="A23" s="120" t="s">
        <v>4</v>
      </c>
      <c r="B23" s="121"/>
      <c r="C23" s="122"/>
      <c r="D23" s="75">
        <v>6642</v>
      </c>
      <c r="E23" s="76">
        <v>14451</v>
      </c>
      <c r="F23" s="76">
        <v>90978360</v>
      </c>
      <c r="G23" s="46"/>
      <c r="H23" s="47"/>
      <c r="I23" s="48"/>
      <c r="J23" s="16">
        <f t="shared" si="3"/>
        <v>6642</v>
      </c>
      <c r="K23" s="6">
        <f t="shared" si="3"/>
        <v>14451</v>
      </c>
      <c r="L23" s="9">
        <f t="shared" si="3"/>
        <v>90978360</v>
      </c>
    </row>
    <row r="24" spans="1:12" ht="18" customHeight="1">
      <c r="A24" s="120" t="s">
        <v>22</v>
      </c>
      <c r="B24" s="121"/>
      <c r="C24" s="122"/>
      <c r="D24" s="80">
        <v>39946</v>
      </c>
      <c r="E24" s="81">
        <v>75889</v>
      </c>
      <c r="F24" s="81">
        <v>928830300</v>
      </c>
      <c r="G24" s="49"/>
      <c r="H24" s="50"/>
      <c r="I24" s="51"/>
      <c r="J24" s="16">
        <f t="shared" si="3"/>
        <v>39946</v>
      </c>
      <c r="K24" s="6">
        <f t="shared" si="3"/>
        <v>75889</v>
      </c>
      <c r="L24" s="9">
        <f t="shared" si="3"/>
        <v>928830300</v>
      </c>
    </row>
    <row r="25" spans="1:12" ht="18" customHeight="1" thickBot="1">
      <c r="A25" s="143" t="s">
        <v>5</v>
      </c>
      <c r="B25" s="144"/>
      <c r="C25" s="145"/>
      <c r="D25" s="85">
        <v>20433</v>
      </c>
      <c r="E25" s="86">
        <v>24908</v>
      </c>
      <c r="F25" s="86">
        <v>227343520</v>
      </c>
      <c r="G25" s="52"/>
      <c r="H25" s="53"/>
      <c r="I25" s="54"/>
      <c r="J25" s="33">
        <f t="shared" si="3"/>
        <v>20433</v>
      </c>
      <c r="K25" s="31">
        <f t="shared" si="3"/>
        <v>24908</v>
      </c>
      <c r="L25" s="32">
        <f t="shared" si="3"/>
        <v>227343520</v>
      </c>
    </row>
    <row r="26" spans="1:12" ht="18" customHeight="1" thickBot="1">
      <c r="A26" s="116" t="s">
        <v>21</v>
      </c>
      <c r="B26" s="117"/>
      <c r="C26" s="118"/>
      <c r="D26" s="90">
        <v>60379</v>
      </c>
      <c r="E26" s="91"/>
      <c r="F26" s="92">
        <v>1156173820</v>
      </c>
      <c r="G26" s="55"/>
      <c r="H26" s="38"/>
      <c r="I26" s="56"/>
      <c r="J26" s="40">
        <f aca="true" t="shared" si="4" ref="J26:J31">SUM(D26,G26)</f>
        <v>60379</v>
      </c>
      <c r="K26" s="38"/>
      <c r="L26" s="39">
        <f aca="true" t="shared" si="5" ref="L26:L31">SUM(F26,I26)</f>
        <v>1156173820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717</v>
      </c>
      <c r="E27" s="71">
        <v>28767</v>
      </c>
      <c r="F27" s="71">
        <v>19269620</v>
      </c>
      <c r="G27" s="57"/>
      <c r="H27" s="58"/>
      <c r="I27" s="59"/>
      <c r="J27" s="15">
        <f t="shared" si="4"/>
        <v>717</v>
      </c>
      <c r="K27" s="10">
        <f>SUM(E27,H27)</f>
        <v>28767</v>
      </c>
      <c r="L27" s="11">
        <f t="shared" si="5"/>
        <v>19269620</v>
      </c>
    </row>
    <row r="28" spans="1:12" ht="18" customHeight="1">
      <c r="A28" s="138"/>
      <c r="B28" s="141"/>
      <c r="C28" s="27" t="s">
        <v>9</v>
      </c>
      <c r="D28" s="75">
        <v>4</v>
      </c>
      <c r="E28" s="76">
        <v>32</v>
      </c>
      <c r="F28" s="76">
        <v>21916</v>
      </c>
      <c r="G28" s="46"/>
      <c r="H28" s="47"/>
      <c r="I28" s="48"/>
      <c r="J28" s="16">
        <f t="shared" si="4"/>
        <v>4</v>
      </c>
      <c r="K28" s="6">
        <f>SUM(E28,H28)</f>
        <v>32</v>
      </c>
      <c r="L28" s="9">
        <f t="shared" si="5"/>
        <v>21916</v>
      </c>
    </row>
    <row r="29" spans="1:12" ht="18" customHeight="1">
      <c r="A29" s="139"/>
      <c r="B29" s="142"/>
      <c r="C29" s="27" t="s">
        <v>14</v>
      </c>
      <c r="D29" s="75">
        <v>721</v>
      </c>
      <c r="E29" s="76">
        <v>28799</v>
      </c>
      <c r="F29" s="76">
        <v>19291536</v>
      </c>
      <c r="G29" s="46"/>
      <c r="H29" s="47"/>
      <c r="I29" s="48"/>
      <c r="J29" s="16">
        <f t="shared" si="4"/>
        <v>721</v>
      </c>
      <c r="K29" s="6">
        <f>SUM(E29,H29)</f>
        <v>28799</v>
      </c>
      <c r="L29" s="9">
        <f t="shared" si="5"/>
        <v>19291536</v>
      </c>
    </row>
    <row r="30" spans="1:12" ht="18" customHeight="1" thickBot="1">
      <c r="A30" s="143" t="s">
        <v>10</v>
      </c>
      <c r="B30" s="144"/>
      <c r="C30" s="145"/>
      <c r="D30" s="85">
        <v>44</v>
      </c>
      <c r="E30" s="86">
        <v>255</v>
      </c>
      <c r="F30" s="86">
        <v>2784900</v>
      </c>
      <c r="G30" s="52"/>
      <c r="H30" s="53"/>
      <c r="I30" s="54"/>
      <c r="J30" s="33">
        <f t="shared" si="4"/>
        <v>44</v>
      </c>
      <c r="K30" s="31">
        <f>SUM(E30,H30)</f>
        <v>255</v>
      </c>
      <c r="L30" s="32">
        <f t="shared" si="5"/>
        <v>2784900</v>
      </c>
    </row>
    <row r="31" spans="1:12" ht="18" customHeight="1" thickBot="1">
      <c r="A31" s="116" t="s">
        <v>13</v>
      </c>
      <c r="B31" s="117"/>
      <c r="C31" s="118"/>
      <c r="D31" s="110">
        <f>SUM(D26,D30)</f>
        <v>60423</v>
      </c>
      <c r="E31" s="111"/>
      <c r="F31" s="112">
        <f>SUM(F26,F29:F30)</f>
        <v>1178250256</v>
      </c>
      <c r="G31" s="60"/>
      <c r="H31" s="41"/>
      <c r="I31" s="56"/>
      <c r="J31" s="40">
        <f t="shared" si="4"/>
        <v>60423</v>
      </c>
      <c r="K31" s="41"/>
      <c r="L31" s="39">
        <f t="shared" si="5"/>
        <v>1178250256</v>
      </c>
    </row>
    <row r="32" ht="6" customHeight="1"/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28</v>
      </c>
    </row>
    <row r="35" spans="1:12" ht="18" customHeight="1">
      <c r="A35" s="123" t="s">
        <v>3</v>
      </c>
      <c r="B35" s="124"/>
      <c r="C35" s="125"/>
      <c r="D35" s="129" t="s">
        <v>17</v>
      </c>
      <c r="E35" s="124"/>
      <c r="F35" s="130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19765</v>
      </c>
      <c r="E37" s="71">
        <v>367189</v>
      </c>
      <c r="F37" s="71">
        <v>9358967600</v>
      </c>
      <c r="G37" s="43"/>
      <c r="H37" s="44"/>
      <c r="I37" s="45"/>
      <c r="J37" s="15">
        <f aca="true" t="shared" si="6" ref="J37:L41">SUM(D37,G37)</f>
        <v>19765</v>
      </c>
      <c r="K37" s="10">
        <f t="shared" si="6"/>
        <v>367189</v>
      </c>
      <c r="L37" s="11">
        <f t="shared" si="6"/>
        <v>9358967600</v>
      </c>
    </row>
    <row r="38" spans="1:12" ht="18" customHeight="1">
      <c r="A38" s="132"/>
      <c r="B38" s="133"/>
      <c r="C38" s="27" t="s">
        <v>0</v>
      </c>
      <c r="D38" s="75">
        <v>418224</v>
      </c>
      <c r="E38" s="76">
        <v>750539</v>
      </c>
      <c r="F38" s="76">
        <v>5943551050</v>
      </c>
      <c r="G38" s="46"/>
      <c r="H38" s="47"/>
      <c r="I38" s="48"/>
      <c r="J38" s="16">
        <f t="shared" si="6"/>
        <v>418224</v>
      </c>
      <c r="K38" s="6">
        <f t="shared" si="6"/>
        <v>750539</v>
      </c>
      <c r="L38" s="9">
        <f t="shared" si="6"/>
        <v>5943551050</v>
      </c>
    </row>
    <row r="39" spans="1:12" ht="18" customHeight="1">
      <c r="A39" s="120" t="s">
        <v>4</v>
      </c>
      <c r="B39" s="121"/>
      <c r="C39" s="122"/>
      <c r="D39" s="75">
        <v>41928</v>
      </c>
      <c r="E39" s="76">
        <v>93037</v>
      </c>
      <c r="F39" s="76">
        <v>671117400</v>
      </c>
      <c r="G39" s="46"/>
      <c r="H39" s="47"/>
      <c r="I39" s="48"/>
      <c r="J39" s="16">
        <f t="shared" si="6"/>
        <v>41928</v>
      </c>
      <c r="K39" s="6">
        <f t="shared" si="6"/>
        <v>93037</v>
      </c>
      <c r="L39" s="9">
        <f t="shared" si="6"/>
        <v>671117400</v>
      </c>
    </row>
    <row r="40" spans="1:12" ht="18" customHeight="1">
      <c r="A40" s="120" t="s">
        <v>22</v>
      </c>
      <c r="B40" s="121"/>
      <c r="C40" s="122"/>
      <c r="D40" s="80">
        <v>479917</v>
      </c>
      <c r="E40" s="81">
        <v>1210765</v>
      </c>
      <c r="F40" s="81">
        <v>15973636050</v>
      </c>
      <c r="G40" s="49"/>
      <c r="H40" s="50"/>
      <c r="I40" s="51"/>
      <c r="J40" s="16">
        <f t="shared" si="6"/>
        <v>479917</v>
      </c>
      <c r="K40" s="6">
        <f t="shared" si="6"/>
        <v>1210765</v>
      </c>
      <c r="L40" s="9">
        <f t="shared" si="6"/>
        <v>15973636050</v>
      </c>
    </row>
    <row r="41" spans="1:12" ht="18" customHeight="1" thickBot="1">
      <c r="A41" s="143" t="s">
        <v>5</v>
      </c>
      <c r="B41" s="144"/>
      <c r="C41" s="145"/>
      <c r="D41" s="85">
        <v>275340</v>
      </c>
      <c r="E41" s="86">
        <v>369286</v>
      </c>
      <c r="F41" s="86">
        <v>3863445750</v>
      </c>
      <c r="G41" s="67"/>
      <c r="H41" s="68"/>
      <c r="I41" s="69"/>
      <c r="J41" s="33">
        <f t="shared" si="6"/>
        <v>275340</v>
      </c>
      <c r="K41" s="31">
        <f t="shared" si="6"/>
        <v>369286</v>
      </c>
      <c r="L41" s="32">
        <f t="shared" si="6"/>
        <v>3863445750</v>
      </c>
    </row>
    <row r="42" spans="1:12" ht="18" customHeight="1" thickBot="1">
      <c r="A42" s="116" t="s">
        <v>21</v>
      </c>
      <c r="B42" s="117"/>
      <c r="C42" s="118"/>
      <c r="D42" s="90">
        <v>755257</v>
      </c>
      <c r="E42" s="91"/>
      <c r="F42" s="92">
        <v>19837081800</v>
      </c>
      <c r="G42" s="55"/>
      <c r="H42" s="38"/>
      <c r="I42" s="56"/>
      <c r="J42" s="40">
        <f aca="true" t="shared" si="7" ref="J42:J47">SUM(D42,G42)</f>
        <v>755257</v>
      </c>
      <c r="K42" s="38"/>
      <c r="L42" s="39">
        <f aca="true" t="shared" si="8" ref="L42:L47">SUM(F42,I42)</f>
        <v>19837081800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18022</v>
      </c>
      <c r="E43" s="71">
        <v>893373</v>
      </c>
      <c r="F43" s="71">
        <v>605743208</v>
      </c>
      <c r="G43" s="57"/>
      <c r="H43" s="58"/>
      <c r="I43" s="59"/>
      <c r="J43" s="15">
        <f t="shared" si="7"/>
        <v>18022</v>
      </c>
      <c r="K43" s="10">
        <f>SUM(E43,H43)</f>
        <v>893373</v>
      </c>
      <c r="L43" s="11">
        <f t="shared" si="8"/>
        <v>605743208</v>
      </c>
    </row>
    <row r="44" spans="1:12" ht="18" customHeight="1">
      <c r="A44" s="138"/>
      <c r="B44" s="141"/>
      <c r="C44" s="27" t="s">
        <v>9</v>
      </c>
      <c r="D44" s="75">
        <v>75</v>
      </c>
      <c r="E44" s="76">
        <v>1740</v>
      </c>
      <c r="F44" s="76">
        <v>1162692</v>
      </c>
      <c r="G44" s="46"/>
      <c r="H44" s="47"/>
      <c r="I44" s="48"/>
      <c r="J44" s="16">
        <f t="shared" si="7"/>
        <v>75</v>
      </c>
      <c r="K44" s="6">
        <f>SUM(E44,H44)</f>
        <v>1740</v>
      </c>
      <c r="L44" s="9">
        <f t="shared" si="8"/>
        <v>1162692</v>
      </c>
    </row>
    <row r="45" spans="1:12" ht="18" customHeight="1">
      <c r="A45" s="139"/>
      <c r="B45" s="142"/>
      <c r="C45" s="27" t="s">
        <v>14</v>
      </c>
      <c r="D45" s="75">
        <v>18097</v>
      </c>
      <c r="E45" s="76">
        <v>895113</v>
      </c>
      <c r="F45" s="76">
        <v>606905900</v>
      </c>
      <c r="G45" s="46"/>
      <c r="H45" s="47"/>
      <c r="I45" s="48"/>
      <c r="J45" s="16">
        <f t="shared" si="7"/>
        <v>18097</v>
      </c>
      <c r="K45" s="6">
        <f>SUM(E45,H45)</f>
        <v>895113</v>
      </c>
      <c r="L45" s="9">
        <f t="shared" si="8"/>
        <v>606905900</v>
      </c>
    </row>
    <row r="46" spans="1:12" ht="18" customHeight="1" thickBot="1">
      <c r="A46" s="143" t="s">
        <v>10</v>
      </c>
      <c r="B46" s="144"/>
      <c r="C46" s="145"/>
      <c r="D46" s="85">
        <v>604</v>
      </c>
      <c r="E46" s="86">
        <v>3724</v>
      </c>
      <c r="F46" s="86">
        <v>38756800</v>
      </c>
      <c r="G46" s="67"/>
      <c r="H46" s="68"/>
      <c r="I46" s="69"/>
      <c r="J46" s="33">
        <f t="shared" si="7"/>
        <v>604</v>
      </c>
      <c r="K46" s="31">
        <f>SUM(E46,H46)</f>
        <v>3724</v>
      </c>
      <c r="L46" s="32">
        <f t="shared" si="8"/>
        <v>38756800</v>
      </c>
    </row>
    <row r="47" spans="1:12" ht="18" customHeight="1" thickBot="1">
      <c r="A47" s="116" t="s">
        <v>13</v>
      </c>
      <c r="B47" s="117"/>
      <c r="C47" s="118"/>
      <c r="D47" s="110">
        <f>SUM(D42,D46)</f>
        <v>755861</v>
      </c>
      <c r="E47" s="111"/>
      <c r="F47" s="112">
        <f>SUM(F42,F45:F46)</f>
        <v>20482744500</v>
      </c>
      <c r="G47" s="42">
        <f>SUM(G42,G46)</f>
        <v>0</v>
      </c>
      <c r="H47" s="41"/>
      <c r="I47" s="39">
        <f>SUM(I42,I45:I46)</f>
        <v>0</v>
      </c>
      <c r="J47" s="40">
        <f t="shared" si="7"/>
        <v>755861</v>
      </c>
      <c r="K47" s="41"/>
      <c r="L47" s="39">
        <f t="shared" si="8"/>
        <v>20482744500</v>
      </c>
    </row>
    <row r="48" spans="6:12" ht="19.5" customHeight="1">
      <c r="F48" s="5"/>
      <c r="I48" s="5"/>
      <c r="L48" s="5"/>
    </row>
    <row r="49" spans="1:12" ht="18.75">
      <c r="A49" s="119" t="s">
        <v>23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9:12" ht="18" customHeight="1" thickBot="1">
      <c r="I50" s="8"/>
      <c r="L50" s="96" t="s">
        <v>28</v>
      </c>
    </row>
    <row r="51" spans="1:12" ht="18" customHeight="1">
      <c r="A51" s="123" t="s">
        <v>3</v>
      </c>
      <c r="B51" s="124"/>
      <c r="C51" s="125"/>
      <c r="D51" s="129" t="s">
        <v>17</v>
      </c>
      <c r="E51" s="124"/>
      <c r="F51" s="130"/>
      <c r="G51" s="123" t="s">
        <v>16</v>
      </c>
      <c r="H51" s="124"/>
      <c r="I51" s="131"/>
      <c r="J51" s="129" t="s">
        <v>19</v>
      </c>
      <c r="K51" s="124"/>
      <c r="L51" s="131"/>
    </row>
    <row r="52" spans="1:12" ht="18" customHeight="1" thickBot="1">
      <c r="A52" s="126"/>
      <c r="B52" s="127"/>
      <c r="C52" s="128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2" t="s">
        <v>2</v>
      </c>
      <c r="B53" s="133"/>
      <c r="C53" s="26" t="s">
        <v>1</v>
      </c>
      <c r="D53" s="12">
        <f aca="true" t="shared" si="9" ref="D53:I57">SUM(D5,D21,D37)</f>
        <v>31867</v>
      </c>
      <c r="E53" s="3">
        <f t="shared" si="9"/>
        <v>582167</v>
      </c>
      <c r="F53" s="3">
        <f t="shared" si="9"/>
        <v>15054430550</v>
      </c>
      <c r="G53" s="17">
        <f t="shared" si="9"/>
        <v>382</v>
      </c>
      <c r="H53" s="10">
        <f t="shared" si="9"/>
        <v>4666</v>
      </c>
      <c r="I53" s="11">
        <f t="shared" si="9"/>
        <v>162357960</v>
      </c>
      <c r="J53" s="15">
        <f aca="true" t="shared" si="10" ref="J53:L57">SUM(D53,G53)</f>
        <v>32249</v>
      </c>
      <c r="K53" s="10">
        <f t="shared" si="10"/>
        <v>586833</v>
      </c>
      <c r="L53" s="11">
        <f t="shared" si="10"/>
        <v>15216788510</v>
      </c>
    </row>
    <row r="54" spans="1:12" ht="18" customHeight="1">
      <c r="A54" s="132"/>
      <c r="B54" s="133"/>
      <c r="C54" s="27" t="s">
        <v>0</v>
      </c>
      <c r="D54" s="13">
        <f t="shared" si="9"/>
        <v>836133</v>
      </c>
      <c r="E54" s="4">
        <f t="shared" si="9"/>
        <v>1414267</v>
      </c>
      <c r="F54" s="4">
        <f t="shared" si="9"/>
        <v>11262754010</v>
      </c>
      <c r="G54" s="18">
        <f t="shared" si="9"/>
        <v>19534</v>
      </c>
      <c r="H54" s="6">
        <f t="shared" si="9"/>
        <v>28209</v>
      </c>
      <c r="I54" s="9">
        <f t="shared" si="9"/>
        <v>197413960</v>
      </c>
      <c r="J54" s="16">
        <f t="shared" si="10"/>
        <v>855667</v>
      </c>
      <c r="K54" s="6">
        <f t="shared" si="10"/>
        <v>1442476</v>
      </c>
      <c r="L54" s="9">
        <f t="shared" si="10"/>
        <v>11460167970</v>
      </c>
    </row>
    <row r="55" spans="1:12" ht="18" customHeight="1">
      <c r="A55" s="120" t="s">
        <v>4</v>
      </c>
      <c r="B55" s="121"/>
      <c r="C55" s="122"/>
      <c r="D55" s="13">
        <f t="shared" si="9"/>
        <v>123722</v>
      </c>
      <c r="E55" s="4">
        <f t="shared" si="9"/>
        <v>269046</v>
      </c>
      <c r="F55" s="4">
        <f t="shared" si="9"/>
        <v>1801248150</v>
      </c>
      <c r="G55" s="18">
        <f t="shared" si="9"/>
        <v>4635</v>
      </c>
      <c r="H55" s="6">
        <f t="shared" si="9"/>
        <v>9156</v>
      </c>
      <c r="I55" s="9">
        <f t="shared" si="9"/>
        <v>58534120</v>
      </c>
      <c r="J55" s="16">
        <f t="shared" si="10"/>
        <v>128357</v>
      </c>
      <c r="K55" s="6">
        <f t="shared" si="10"/>
        <v>278202</v>
      </c>
      <c r="L55" s="9">
        <f t="shared" si="10"/>
        <v>1859782270</v>
      </c>
    </row>
    <row r="56" spans="1:12" ht="18" customHeight="1">
      <c r="A56" s="120" t="s">
        <v>22</v>
      </c>
      <c r="B56" s="121"/>
      <c r="C56" s="122"/>
      <c r="D56" s="14">
        <f t="shared" si="9"/>
        <v>991722</v>
      </c>
      <c r="E56" s="2">
        <f t="shared" si="9"/>
        <v>2265480</v>
      </c>
      <c r="F56" s="2">
        <f t="shared" si="9"/>
        <v>28118432710</v>
      </c>
      <c r="G56" s="19">
        <f t="shared" si="9"/>
        <v>24551</v>
      </c>
      <c r="H56" s="7">
        <f t="shared" si="9"/>
        <v>42031</v>
      </c>
      <c r="I56" s="20">
        <f t="shared" si="9"/>
        <v>418306040</v>
      </c>
      <c r="J56" s="16">
        <f t="shared" si="10"/>
        <v>1016273</v>
      </c>
      <c r="K56" s="6">
        <f t="shared" si="10"/>
        <v>2307511</v>
      </c>
      <c r="L56" s="9">
        <f t="shared" si="10"/>
        <v>28536738750</v>
      </c>
    </row>
    <row r="57" spans="1:12" ht="18" customHeight="1" thickBot="1">
      <c r="A57" s="143" t="s">
        <v>5</v>
      </c>
      <c r="B57" s="144"/>
      <c r="C57" s="145"/>
      <c r="D57" s="28">
        <f t="shared" si="9"/>
        <v>539761</v>
      </c>
      <c r="E57" s="29">
        <f t="shared" si="9"/>
        <v>698700</v>
      </c>
      <c r="F57" s="29">
        <f t="shared" si="9"/>
        <v>6707603140</v>
      </c>
      <c r="G57" s="30">
        <f t="shared" si="9"/>
        <v>11965</v>
      </c>
      <c r="H57" s="31">
        <f t="shared" si="9"/>
        <v>14738</v>
      </c>
      <c r="I57" s="32">
        <f t="shared" si="9"/>
        <v>108660660</v>
      </c>
      <c r="J57" s="33">
        <f t="shared" si="10"/>
        <v>551726</v>
      </c>
      <c r="K57" s="31">
        <f t="shared" si="10"/>
        <v>713438</v>
      </c>
      <c r="L57" s="32">
        <f t="shared" si="10"/>
        <v>6816263800</v>
      </c>
    </row>
    <row r="58" spans="1:12" ht="18" customHeight="1" thickBot="1">
      <c r="A58" s="116" t="s">
        <v>21</v>
      </c>
      <c r="B58" s="117"/>
      <c r="C58" s="118"/>
      <c r="D58" s="34">
        <f aca="true" t="shared" si="11" ref="D58:D63">SUM(D10,D26,D42)</f>
        <v>1531483</v>
      </c>
      <c r="E58" s="35"/>
      <c r="F58" s="36">
        <f aca="true" t="shared" si="12" ref="F58:G63">SUM(F10,F26,F42)</f>
        <v>34826035850</v>
      </c>
      <c r="G58" s="37">
        <f t="shared" si="12"/>
        <v>36516</v>
      </c>
      <c r="H58" s="38"/>
      <c r="I58" s="39">
        <f aca="true" t="shared" si="13" ref="I58:I63">SUM(I10,I26,I42)</f>
        <v>526966700</v>
      </c>
      <c r="J58" s="40">
        <f aca="true" t="shared" si="14" ref="J58:J63">SUM(D58,G58)</f>
        <v>1567999</v>
      </c>
      <c r="K58" s="38"/>
      <c r="L58" s="39">
        <f aca="true" t="shared" si="15" ref="L58:L63">SUM(F58,I58)</f>
        <v>35353002550</v>
      </c>
    </row>
    <row r="59" spans="1:12" ht="18" customHeight="1">
      <c r="A59" s="137" t="s">
        <v>6</v>
      </c>
      <c r="B59" s="140" t="s">
        <v>7</v>
      </c>
      <c r="C59" s="26" t="s">
        <v>8</v>
      </c>
      <c r="D59" s="12">
        <f t="shared" si="11"/>
        <v>29502</v>
      </c>
      <c r="E59" s="3">
        <f>SUM(E11,E27,E43)</f>
        <v>1459906</v>
      </c>
      <c r="F59" s="3">
        <f t="shared" si="12"/>
        <v>983738214</v>
      </c>
      <c r="G59" s="17">
        <f t="shared" si="12"/>
        <v>348</v>
      </c>
      <c r="H59" s="10">
        <f>SUM(H11,H27,H43)</f>
        <v>10972</v>
      </c>
      <c r="I59" s="11">
        <f t="shared" si="13"/>
        <v>7284702</v>
      </c>
      <c r="J59" s="15">
        <f t="shared" si="14"/>
        <v>29850</v>
      </c>
      <c r="K59" s="10">
        <f>SUM(E59,H59)</f>
        <v>1470878</v>
      </c>
      <c r="L59" s="11">
        <f t="shared" si="15"/>
        <v>991022916</v>
      </c>
    </row>
    <row r="60" spans="1:12" ht="18" customHeight="1">
      <c r="A60" s="138"/>
      <c r="B60" s="141"/>
      <c r="C60" s="27" t="s">
        <v>9</v>
      </c>
      <c r="D60" s="13">
        <f t="shared" si="11"/>
        <v>152</v>
      </c>
      <c r="E60" s="4">
        <f>SUM(E12,E28,E44)</f>
        <v>3052</v>
      </c>
      <c r="F60" s="4">
        <f t="shared" si="12"/>
        <v>2039574</v>
      </c>
      <c r="G60" s="18">
        <f t="shared" si="12"/>
        <v>8</v>
      </c>
      <c r="H60" s="6">
        <f>SUM(H12,H28,H44)</f>
        <v>148</v>
      </c>
      <c r="I60" s="9">
        <f t="shared" si="13"/>
        <v>97220</v>
      </c>
      <c r="J60" s="16">
        <f t="shared" si="14"/>
        <v>160</v>
      </c>
      <c r="K60" s="6">
        <f>SUM(E60,H60)</f>
        <v>3200</v>
      </c>
      <c r="L60" s="9">
        <f t="shared" si="15"/>
        <v>2136794</v>
      </c>
    </row>
    <row r="61" spans="1:12" ht="18" customHeight="1">
      <c r="A61" s="139"/>
      <c r="B61" s="142"/>
      <c r="C61" s="27" t="s">
        <v>14</v>
      </c>
      <c r="D61" s="13">
        <f t="shared" si="11"/>
        <v>29654</v>
      </c>
      <c r="E61" s="4">
        <f>SUM(E13,E29,E45)</f>
        <v>1462958</v>
      </c>
      <c r="F61" s="4">
        <f t="shared" si="12"/>
        <v>985777788</v>
      </c>
      <c r="G61" s="18">
        <f t="shared" si="12"/>
        <v>356</v>
      </c>
      <c r="H61" s="6">
        <f>SUM(H13,H29,H45)</f>
        <v>11120</v>
      </c>
      <c r="I61" s="9">
        <f t="shared" si="13"/>
        <v>7381922</v>
      </c>
      <c r="J61" s="16">
        <f t="shared" si="14"/>
        <v>30010</v>
      </c>
      <c r="K61" s="6">
        <f>SUM(E61,H61)</f>
        <v>1474078</v>
      </c>
      <c r="L61" s="9">
        <f t="shared" si="15"/>
        <v>993159710</v>
      </c>
    </row>
    <row r="62" spans="1:12" ht="18" customHeight="1" thickBot="1">
      <c r="A62" s="143" t="s">
        <v>10</v>
      </c>
      <c r="B62" s="144"/>
      <c r="C62" s="145"/>
      <c r="D62" s="28">
        <f t="shared" si="11"/>
        <v>1181</v>
      </c>
      <c r="E62" s="29">
        <f>SUM(E14,E30,E46)</f>
        <v>6777</v>
      </c>
      <c r="F62" s="29">
        <f t="shared" si="12"/>
        <v>70745200</v>
      </c>
      <c r="G62" s="30">
        <f t="shared" si="12"/>
        <v>4</v>
      </c>
      <c r="H62" s="31">
        <f>SUM(H14,H30,H46)</f>
        <v>31</v>
      </c>
      <c r="I62" s="32">
        <f t="shared" si="13"/>
        <v>303300</v>
      </c>
      <c r="J62" s="33">
        <f t="shared" si="14"/>
        <v>1185</v>
      </c>
      <c r="K62" s="31">
        <f>SUM(E62,H62)</f>
        <v>6808</v>
      </c>
      <c r="L62" s="32">
        <f t="shared" si="15"/>
        <v>71048500</v>
      </c>
    </row>
    <row r="63" spans="1:12" ht="18" customHeight="1" thickBot="1">
      <c r="A63" s="116" t="s">
        <v>13</v>
      </c>
      <c r="B63" s="117"/>
      <c r="C63" s="118"/>
      <c r="D63" s="34">
        <f t="shared" si="11"/>
        <v>1532664</v>
      </c>
      <c r="E63" s="41"/>
      <c r="F63" s="36">
        <f t="shared" si="12"/>
        <v>35882558838</v>
      </c>
      <c r="G63" s="42">
        <f t="shared" si="12"/>
        <v>36520</v>
      </c>
      <c r="H63" s="41"/>
      <c r="I63" s="39">
        <f t="shared" si="13"/>
        <v>534651922</v>
      </c>
      <c r="J63" s="40">
        <f t="shared" si="14"/>
        <v>1569184</v>
      </c>
      <c r="K63" s="41"/>
      <c r="L63" s="39">
        <f t="shared" si="15"/>
        <v>36417210760</v>
      </c>
    </row>
  </sheetData>
  <sheetProtection/>
  <mergeCells count="56">
    <mergeCell ref="A62:C62"/>
    <mergeCell ref="A63:C63"/>
    <mergeCell ref="A57:C57"/>
    <mergeCell ref="A58:C58"/>
    <mergeCell ref="A59:A61"/>
    <mergeCell ref="B59:B61"/>
    <mergeCell ref="A56:C56"/>
    <mergeCell ref="A42:C42"/>
    <mergeCell ref="A40:C40"/>
    <mergeCell ref="A41:C41"/>
    <mergeCell ref="A43:A45"/>
    <mergeCell ref="B43:B45"/>
    <mergeCell ref="A46:C46"/>
    <mergeCell ref="A33:L33"/>
    <mergeCell ref="A35:C36"/>
    <mergeCell ref="D35:F35"/>
    <mergeCell ref="G35:I35"/>
    <mergeCell ref="J35:L35"/>
    <mergeCell ref="A39:C39"/>
    <mergeCell ref="A37:B38"/>
    <mergeCell ref="A19:C20"/>
    <mergeCell ref="D19:F19"/>
    <mergeCell ref="G19:I19"/>
    <mergeCell ref="J19:L19"/>
    <mergeCell ref="A23:C23"/>
    <mergeCell ref="A24:C24"/>
    <mergeCell ref="A1:L1"/>
    <mergeCell ref="A11:A13"/>
    <mergeCell ref="B11:B13"/>
    <mergeCell ref="A3:C4"/>
    <mergeCell ref="D3:F3"/>
    <mergeCell ref="A5:B6"/>
    <mergeCell ref="A7:C7"/>
    <mergeCell ref="A8:C8"/>
    <mergeCell ref="A9:C9"/>
    <mergeCell ref="A10:C10"/>
    <mergeCell ref="G3:I3"/>
    <mergeCell ref="J3:L3"/>
    <mergeCell ref="A26:C26"/>
    <mergeCell ref="A27:A29"/>
    <mergeCell ref="B27:B29"/>
    <mergeCell ref="A31:C31"/>
    <mergeCell ref="A30:C30"/>
    <mergeCell ref="A14:C14"/>
    <mergeCell ref="A21:B22"/>
    <mergeCell ref="A25:C25"/>
    <mergeCell ref="A15:C15"/>
    <mergeCell ref="A17:L17"/>
    <mergeCell ref="A47:C47"/>
    <mergeCell ref="A55:C55"/>
    <mergeCell ref="A49:L49"/>
    <mergeCell ref="A51:C52"/>
    <mergeCell ref="D51:F51"/>
    <mergeCell ref="G51:I51"/>
    <mergeCell ref="J51:L51"/>
    <mergeCell ref="A53:B5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D53:L63 D47:I47 J37:L47 J26:L26 J21:L25 J29:L29 J27:L28 J31:L31 J30:L30 D31:F31 D15:I15 J5:L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2">
      <selection activeCell="A33" sqref="A33:L33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9:12" ht="18" customHeight="1" thickBot="1">
      <c r="I2" s="8"/>
      <c r="L2" s="96" t="s">
        <v>29</v>
      </c>
    </row>
    <row r="3" spans="1:12" ht="18" customHeight="1">
      <c r="A3" s="123" t="s">
        <v>3</v>
      </c>
      <c r="B3" s="124"/>
      <c r="C3" s="125"/>
      <c r="D3" s="129" t="s">
        <v>17</v>
      </c>
      <c r="E3" s="124"/>
      <c r="F3" s="130"/>
      <c r="G3" s="123" t="s">
        <v>16</v>
      </c>
      <c r="H3" s="124"/>
      <c r="I3" s="131"/>
      <c r="J3" s="129" t="s">
        <v>19</v>
      </c>
      <c r="K3" s="124"/>
      <c r="L3" s="131"/>
    </row>
    <row r="4" spans="1:12" ht="18" customHeight="1" thickBot="1">
      <c r="A4" s="126"/>
      <c r="B4" s="127"/>
      <c r="C4" s="128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2" t="s">
        <v>2</v>
      </c>
      <c r="B5" s="133"/>
      <c r="C5" s="26" t="s">
        <v>1</v>
      </c>
      <c r="D5" s="70">
        <v>11104</v>
      </c>
      <c r="E5" s="71">
        <v>197529</v>
      </c>
      <c r="F5" s="71">
        <v>5184888870</v>
      </c>
      <c r="G5" s="72">
        <v>368</v>
      </c>
      <c r="H5" s="73">
        <v>4361</v>
      </c>
      <c r="I5" s="74">
        <v>167464020</v>
      </c>
      <c r="J5" s="15">
        <f aca="true" t="shared" si="0" ref="J5:L15">SUM(D5,G5)</f>
        <v>11472</v>
      </c>
      <c r="K5" s="10">
        <f t="shared" si="0"/>
        <v>201890</v>
      </c>
      <c r="L5" s="11">
        <f t="shared" si="0"/>
        <v>5352352890</v>
      </c>
    </row>
    <row r="6" spans="1:12" ht="18" customHeight="1">
      <c r="A6" s="132"/>
      <c r="B6" s="133"/>
      <c r="C6" s="27" t="s">
        <v>0</v>
      </c>
      <c r="D6" s="75">
        <v>383791</v>
      </c>
      <c r="E6" s="76">
        <v>614541</v>
      </c>
      <c r="F6" s="76">
        <v>4892129550</v>
      </c>
      <c r="G6" s="77">
        <v>18981</v>
      </c>
      <c r="H6" s="78">
        <v>27841</v>
      </c>
      <c r="I6" s="79">
        <v>202229920</v>
      </c>
      <c r="J6" s="16">
        <f t="shared" si="0"/>
        <v>402772</v>
      </c>
      <c r="K6" s="6">
        <f t="shared" si="0"/>
        <v>642382</v>
      </c>
      <c r="L6" s="9">
        <f t="shared" si="0"/>
        <v>5094359470</v>
      </c>
    </row>
    <row r="7" spans="1:12" ht="18" customHeight="1">
      <c r="A7" s="120" t="s">
        <v>4</v>
      </c>
      <c r="B7" s="121"/>
      <c r="C7" s="122"/>
      <c r="D7" s="75">
        <v>74029</v>
      </c>
      <c r="E7" s="76">
        <v>158328</v>
      </c>
      <c r="F7" s="76">
        <v>1030998800</v>
      </c>
      <c r="G7" s="77">
        <v>4233</v>
      </c>
      <c r="H7" s="78">
        <v>8451</v>
      </c>
      <c r="I7" s="79">
        <v>53048020</v>
      </c>
      <c r="J7" s="16">
        <f t="shared" si="0"/>
        <v>78262</v>
      </c>
      <c r="K7" s="6">
        <f t="shared" si="0"/>
        <v>166779</v>
      </c>
      <c r="L7" s="9">
        <f t="shared" si="0"/>
        <v>1084046820</v>
      </c>
    </row>
    <row r="8" spans="1:12" ht="18" customHeight="1">
      <c r="A8" s="120" t="s">
        <v>22</v>
      </c>
      <c r="B8" s="121"/>
      <c r="C8" s="122"/>
      <c r="D8" s="80">
        <v>468924</v>
      </c>
      <c r="E8" s="81">
        <v>970398</v>
      </c>
      <c r="F8" s="81">
        <v>11108017220</v>
      </c>
      <c r="G8" s="82">
        <v>23582</v>
      </c>
      <c r="H8" s="83">
        <v>40653</v>
      </c>
      <c r="I8" s="84">
        <v>422741960</v>
      </c>
      <c r="J8" s="16">
        <f t="shared" si="0"/>
        <v>492506</v>
      </c>
      <c r="K8" s="6">
        <f t="shared" si="0"/>
        <v>1011051</v>
      </c>
      <c r="L8" s="9">
        <f t="shared" si="0"/>
        <v>11530759180</v>
      </c>
    </row>
    <row r="9" spans="1:12" ht="18" customHeight="1" thickBot="1">
      <c r="A9" s="143" t="s">
        <v>5</v>
      </c>
      <c r="B9" s="144"/>
      <c r="C9" s="145"/>
      <c r="D9" s="85">
        <v>244042</v>
      </c>
      <c r="E9" s="86">
        <v>305094</v>
      </c>
      <c r="F9" s="86">
        <v>2643211680</v>
      </c>
      <c r="G9" s="87">
        <v>11858</v>
      </c>
      <c r="H9" s="88">
        <v>14776</v>
      </c>
      <c r="I9" s="89">
        <v>110654640</v>
      </c>
      <c r="J9" s="33">
        <f t="shared" si="0"/>
        <v>255900</v>
      </c>
      <c r="K9" s="31">
        <f t="shared" si="0"/>
        <v>319870</v>
      </c>
      <c r="L9" s="32">
        <f t="shared" si="0"/>
        <v>2753866320</v>
      </c>
    </row>
    <row r="10" spans="1:12" ht="18" customHeight="1" thickBot="1">
      <c r="A10" s="116" t="s">
        <v>21</v>
      </c>
      <c r="B10" s="117"/>
      <c r="C10" s="118"/>
      <c r="D10" s="90">
        <v>712966</v>
      </c>
      <c r="E10" s="91"/>
      <c r="F10" s="92">
        <v>13751228900</v>
      </c>
      <c r="G10" s="93">
        <v>35440</v>
      </c>
      <c r="H10" s="94"/>
      <c r="I10" s="95">
        <v>533396600</v>
      </c>
      <c r="J10" s="40">
        <f t="shared" si="0"/>
        <v>748406</v>
      </c>
      <c r="K10" s="38"/>
      <c r="L10" s="39">
        <f t="shared" si="0"/>
        <v>14284625500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70">
        <v>10508</v>
      </c>
      <c r="E11" s="71">
        <v>526152</v>
      </c>
      <c r="F11" s="71">
        <v>351092078</v>
      </c>
      <c r="G11" s="72">
        <v>330</v>
      </c>
      <c r="H11" s="73">
        <v>10447</v>
      </c>
      <c r="I11" s="74">
        <v>6971194</v>
      </c>
      <c r="J11" s="15">
        <f t="shared" si="0"/>
        <v>10838</v>
      </c>
      <c r="K11" s="10">
        <f>SUM(E11,H11)</f>
        <v>536599</v>
      </c>
      <c r="L11" s="11">
        <f t="shared" si="0"/>
        <v>358063272</v>
      </c>
    </row>
    <row r="12" spans="1:12" ht="18" customHeight="1">
      <c r="A12" s="138"/>
      <c r="B12" s="141"/>
      <c r="C12" s="27" t="s">
        <v>9</v>
      </c>
      <c r="D12" s="75">
        <v>81</v>
      </c>
      <c r="E12" s="76">
        <v>1076</v>
      </c>
      <c r="F12" s="76">
        <v>714308</v>
      </c>
      <c r="G12" s="77">
        <v>4</v>
      </c>
      <c r="H12" s="78">
        <v>73</v>
      </c>
      <c r="I12" s="79">
        <v>46920</v>
      </c>
      <c r="J12" s="16">
        <f t="shared" si="0"/>
        <v>85</v>
      </c>
      <c r="K12" s="6">
        <f>SUM(E12,H12)</f>
        <v>1149</v>
      </c>
      <c r="L12" s="9">
        <f t="shared" si="0"/>
        <v>761228</v>
      </c>
    </row>
    <row r="13" spans="1:12" ht="18" customHeight="1">
      <c r="A13" s="139"/>
      <c r="B13" s="142"/>
      <c r="C13" s="27" t="s">
        <v>14</v>
      </c>
      <c r="D13" s="75">
        <v>10589</v>
      </c>
      <c r="E13" s="76">
        <v>527228</v>
      </c>
      <c r="F13" s="76">
        <v>351806386</v>
      </c>
      <c r="G13" s="77">
        <v>334</v>
      </c>
      <c r="H13" s="78">
        <v>10520</v>
      </c>
      <c r="I13" s="79">
        <v>7018114</v>
      </c>
      <c r="J13" s="16">
        <f t="shared" si="0"/>
        <v>10923</v>
      </c>
      <c r="K13" s="6">
        <f>SUM(E13,H13)</f>
        <v>537748</v>
      </c>
      <c r="L13" s="9">
        <f t="shared" si="0"/>
        <v>358824500</v>
      </c>
    </row>
    <row r="14" spans="1:12" ht="18" customHeight="1" thickBot="1">
      <c r="A14" s="143" t="s">
        <v>10</v>
      </c>
      <c r="B14" s="144"/>
      <c r="C14" s="145"/>
      <c r="D14" s="85">
        <v>512</v>
      </c>
      <c r="E14" s="86">
        <v>2647</v>
      </c>
      <c r="F14" s="86">
        <v>27925000</v>
      </c>
      <c r="G14" s="87">
        <v>3</v>
      </c>
      <c r="H14" s="88">
        <v>20</v>
      </c>
      <c r="I14" s="89">
        <v>198500</v>
      </c>
      <c r="J14" s="33">
        <f t="shared" si="0"/>
        <v>515</v>
      </c>
      <c r="K14" s="31">
        <f>SUM(E14,H14)</f>
        <v>2667</v>
      </c>
      <c r="L14" s="32">
        <f t="shared" si="0"/>
        <v>28123500</v>
      </c>
    </row>
    <row r="15" spans="1:12" ht="18" customHeight="1" thickBot="1">
      <c r="A15" s="116" t="s">
        <v>13</v>
      </c>
      <c r="B15" s="117"/>
      <c r="C15" s="118"/>
      <c r="D15" s="110">
        <f>SUM(D10,D14)</f>
        <v>713478</v>
      </c>
      <c r="E15" s="111"/>
      <c r="F15" s="112">
        <f>SUM(F10,F13:F14)</f>
        <v>14130960286</v>
      </c>
      <c r="G15" s="113">
        <f>SUM(G10,G14)</f>
        <v>35443</v>
      </c>
      <c r="H15" s="111"/>
      <c r="I15" s="114">
        <f>SUM(I10,I13:I14)</f>
        <v>540613214</v>
      </c>
      <c r="J15" s="40">
        <f t="shared" si="0"/>
        <v>748921</v>
      </c>
      <c r="K15" s="41"/>
      <c r="L15" s="39">
        <f t="shared" si="0"/>
        <v>14671573500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29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736</v>
      </c>
      <c r="E21" s="71">
        <v>10744</v>
      </c>
      <c r="F21" s="71">
        <v>384456860</v>
      </c>
      <c r="G21" s="43"/>
      <c r="H21" s="44"/>
      <c r="I21" s="45"/>
      <c r="J21" s="15">
        <f aca="true" t="shared" si="1" ref="J21:L31">SUM(D21,G21)</f>
        <v>736</v>
      </c>
      <c r="K21" s="10">
        <f>SUM(E21,H21)</f>
        <v>10744</v>
      </c>
      <c r="L21" s="11">
        <f t="shared" si="1"/>
        <v>384456860</v>
      </c>
    </row>
    <row r="22" spans="1:12" ht="18" customHeight="1">
      <c r="A22" s="132"/>
      <c r="B22" s="133"/>
      <c r="C22" s="27" t="s">
        <v>0</v>
      </c>
      <c r="D22" s="75">
        <v>32318</v>
      </c>
      <c r="E22" s="76">
        <v>50231</v>
      </c>
      <c r="F22" s="76">
        <v>447458330</v>
      </c>
      <c r="G22" s="46"/>
      <c r="H22" s="47"/>
      <c r="I22" s="48"/>
      <c r="J22" s="16">
        <f t="shared" si="1"/>
        <v>32318</v>
      </c>
      <c r="K22" s="6">
        <f>SUM(E22,H22)</f>
        <v>50231</v>
      </c>
      <c r="L22" s="9">
        <f t="shared" si="1"/>
        <v>447458330</v>
      </c>
    </row>
    <row r="23" spans="1:12" ht="18" customHeight="1">
      <c r="A23" s="120" t="s">
        <v>4</v>
      </c>
      <c r="B23" s="121"/>
      <c r="C23" s="122"/>
      <c r="D23" s="75">
        <v>6538</v>
      </c>
      <c r="E23" s="76">
        <v>14411</v>
      </c>
      <c r="F23" s="76">
        <v>91292420</v>
      </c>
      <c r="G23" s="46"/>
      <c r="H23" s="47"/>
      <c r="I23" s="48"/>
      <c r="J23" s="16">
        <f t="shared" si="1"/>
        <v>6538</v>
      </c>
      <c r="K23" s="6">
        <f>SUM(E23,H23)</f>
        <v>14411</v>
      </c>
      <c r="L23" s="9">
        <f t="shared" si="1"/>
        <v>91292420</v>
      </c>
    </row>
    <row r="24" spans="1:12" ht="18" customHeight="1">
      <c r="A24" s="120" t="s">
        <v>22</v>
      </c>
      <c r="B24" s="121"/>
      <c r="C24" s="122"/>
      <c r="D24" s="80">
        <v>39592</v>
      </c>
      <c r="E24" s="81">
        <v>75386</v>
      </c>
      <c r="F24" s="81">
        <v>923207610</v>
      </c>
      <c r="G24" s="49"/>
      <c r="H24" s="50"/>
      <c r="I24" s="51"/>
      <c r="J24" s="16">
        <f t="shared" si="1"/>
        <v>39592</v>
      </c>
      <c r="K24" s="6">
        <f>SUM(E24,H24)</f>
        <v>75386</v>
      </c>
      <c r="L24" s="9">
        <f t="shared" si="1"/>
        <v>923207610</v>
      </c>
    </row>
    <row r="25" spans="1:12" ht="18" customHeight="1" thickBot="1">
      <c r="A25" s="143" t="s">
        <v>5</v>
      </c>
      <c r="B25" s="144"/>
      <c r="C25" s="145"/>
      <c r="D25" s="85">
        <v>20134</v>
      </c>
      <c r="E25" s="86">
        <v>24780</v>
      </c>
      <c r="F25" s="86">
        <v>222584410</v>
      </c>
      <c r="G25" s="52"/>
      <c r="H25" s="53"/>
      <c r="I25" s="54"/>
      <c r="J25" s="33">
        <f t="shared" si="1"/>
        <v>20134</v>
      </c>
      <c r="K25" s="31">
        <f>SUM(E25,H25)</f>
        <v>24780</v>
      </c>
      <c r="L25" s="32">
        <f t="shared" si="1"/>
        <v>222584410</v>
      </c>
    </row>
    <row r="26" spans="1:12" ht="18" customHeight="1" thickBot="1">
      <c r="A26" s="116" t="s">
        <v>21</v>
      </c>
      <c r="B26" s="117"/>
      <c r="C26" s="118"/>
      <c r="D26" s="90">
        <v>59726</v>
      </c>
      <c r="E26" s="91"/>
      <c r="F26" s="92">
        <v>1145792020</v>
      </c>
      <c r="G26" s="55"/>
      <c r="H26" s="38"/>
      <c r="I26" s="56"/>
      <c r="J26" s="40">
        <f t="shared" si="1"/>
        <v>59726</v>
      </c>
      <c r="K26" s="38"/>
      <c r="L26" s="39">
        <f t="shared" si="1"/>
        <v>1145792020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693</v>
      </c>
      <c r="E27" s="71">
        <v>26878</v>
      </c>
      <c r="F27" s="71">
        <v>18059412</v>
      </c>
      <c r="G27" s="57"/>
      <c r="H27" s="58"/>
      <c r="I27" s="59"/>
      <c r="J27" s="15">
        <f t="shared" si="1"/>
        <v>693</v>
      </c>
      <c r="K27" s="10">
        <f>SUM(E27,H27)</f>
        <v>26878</v>
      </c>
      <c r="L27" s="11">
        <f t="shared" si="1"/>
        <v>18059412</v>
      </c>
    </row>
    <row r="28" spans="1:12" ht="18" customHeight="1">
      <c r="A28" s="138"/>
      <c r="B28" s="141"/>
      <c r="C28" s="27" t="s">
        <v>9</v>
      </c>
      <c r="D28" s="75">
        <v>2</v>
      </c>
      <c r="E28" s="76">
        <v>6</v>
      </c>
      <c r="F28" s="76">
        <v>3840</v>
      </c>
      <c r="G28" s="46"/>
      <c r="H28" s="47"/>
      <c r="I28" s="48"/>
      <c r="J28" s="16">
        <f t="shared" si="1"/>
        <v>2</v>
      </c>
      <c r="K28" s="6">
        <f>SUM(E28,H28)</f>
        <v>6</v>
      </c>
      <c r="L28" s="9">
        <f t="shared" si="1"/>
        <v>3840</v>
      </c>
    </row>
    <row r="29" spans="1:12" ht="18" customHeight="1">
      <c r="A29" s="139"/>
      <c r="B29" s="142"/>
      <c r="C29" s="27" t="s">
        <v>14</v>
      </c>
      <c r="D29" s="75">
        <v>695</v>
      </c>
      <c r="E29" s="76">
        <v>26884</v>
      </c>
      <c r="F29" s="76">
        <v>18063252</v>
      </c>
      <c r="G29" s="46"/>
      <c r="H29" s="47"/>
      <c r="I29" s="48"/>
      <c r="J29" s="16">
        <f t="shared" si="1"/>
        <v>695</v>
      </c>
      <c r="K29" s="6">
        <f>SUM(E29,H29)</f>
        <v>26884</v>
      </c>
      <c r="L29" s="9">
        <f t="shared" si="1"/>
        <v>18063252</v>
      </c>
    </row>
    <row r="30" spans="1:12" ht="18" customHeight="1" thickBot="1">
      <c r="A30" s="143" t="s">
        <v>10</v>
      </c>
      <c r="B30" s="144"/>
      <c r="C30" s="145"/>
      <c r="D30" s="85">
        <v>53</v>
      </c>
      <c r="E30" s="86">
        <v>349</v>
      </c>
      <c r="F30" s="86">
        <v>3729350</v>
      </c>
      <c r="G30" s="52"/>
      <c r="H30" s="53"/>
      <c r="I30" s="54"/>
      <c r="J30" s="33">
        <f t="shared" si="1"/>
        <v>53</v>
      </c>
      <c r="K30" s="31">
        <f>SUM(E30,H30)</f>
        <v>349</v>
      </c>
      <c r="L30" s="32">
        <f t="shared" si="1"/>
        <v>3729350</v>
      </c>
    </row>
    <row r="31" spans="1:12" ht="18" customHeight="1" thickBot="1">
      <c r="A31" s="116" t="s">
        <v>13</v>
      </c>
      <c r="B31" s="117"/>
      <c r="C31" s="118"/>
      <c r="D31" s="110">
        <f>SUM(D26,D30)</f>
        <v>59779</v>
      </c>
      <c r="E31" s="111"/>
      <c r="F31" s="112">
        <f>SUM(F26,F29:F30)</f>
        <v>1167584622</v>
      </c>
      <c r="G31" s="60"/>
      <c r="H31" s="41"/>
      <c r="I31" s="56"/>
      <c r="J31" s="40">
        <f t="shared" si="1"/>
        <v>59779</v>
      </c>
      <c r="K31" s="41"/>
      <c r="L31" s="39">
        <f t="shared" si="1"/>
        <v>1167584622</v>
      </c>
    </row>
    <row r="32" spans="4:6" ht="6" customHeight="1">
      <c r="D32" s="115"/>
      <c r="E32" s="115"/>
      <c r="F32" s="115"/>
    </row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29</v>
      </c>
    </row>
    <row r="35" spans="1:12" ht="18" customHeight="1">
      <c r="A35" s="123" t="s">
        <v>3</v>
      </c>
      <c r="B35" s="124"/>
      <c r="C35" s="125"/>
      <c r="D35" s="152" t="s">
        <v>17</v>
      </c>
      <c r="E35" s="135"/>
      <c r="F35" s="136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19429</v>
      </c>
      <c r="E37" s="71">
        <v>351770</v>
      </c>
      <c r="F37" s="71">
        <v>9057345200</v>
      </c>
      <c r="G37" s="43"/>
      <c r="H37" s="44"/>
      <c r="I37" s="45"/>
      <c r="J37" s="15">
        <f aca="true" t="shared" si="2" ref="J37:L47">SUM(D37,G37)</f>
        <v>19429</v>
      </c>
      <c r="K37" s="10">
        <f>SUM(E37,H37)</f>
        <v>351770</v>
      </c>
      <c r="L37" s="11">
        <f t="shared" si="2"/>
        <v>9057345200</v>
      </c>
    </row>
    <row r="38" spans="1:12" ht="18" customHeight="1">
      <c r="A38" s="132"/>
      <c r="B38" s="133"/>
      <c r="C38" s="27" t="s">
        <v>0</v>
      </c>
      <c r="D38" s="75">
        <v>421056</v>
      </c>
      <c r="E38" s="76">
        <v>753565</v>
      </c>
      <c r="F38" s="76">
        <v>5972080360</v>
      </c>
      <c r="G38" s="46"/>
      <c r="H38" s="47"/>
      <c r="I38" s="48"/>
      <c r="J38" s="16">
        <f t="shared" si="2"/>
        <v>421056</v>
      </c>
      <c r="K38" s="6">
        <f>SUM(E38,H38)</f>
        <v>753565</v>
      </c>
      <c r="L38" s="9">
        <f t="shared" si="2"/>
        <v>5972080360</v>
      </c>
    </row>
    <row r="39" spans="1:12" ht="18" customHeight="1">
      <c r="A39" s="120" t="s">
        <v>4</v>
      </c>
      <c r="B39" s="121"/>
      <c r="C39" s="122"/>
      <c r="D39" s="75">
        <v>43641</v>
      </c>
      <c r="E39" s="76">
        <v>96775</v>
      </c>
      <c r="F39" s="76">
        <v>697843570</v>
      </c>
      <c r="G39" s="46"/>
      <c r="H39" s="47"/>
      <c r="I39" s="48"/>
      <c r="J39" s="16">
        <f t="shared" si="2"/>
        <v>43641</v>
      </c>
      <c r="K39" s="6">
        <f>SUM(E39,H39)</f>
        <v>96775</v>
      </c>
      <c r="L39" s="9">
        <f t="shared" si="2"/>
        <v>697843570</v>
      </c>
    </row>
    <row r="40" spans="1:12" ht="18" customHeight="1">
      <c r="A40" s="120" t="s">
        <v>22</v>
      </c>
      <c r="B40" s="121"/>
      <c r="C40" s="122"/>
      <c r="D40" s="80">
        <v>484126</v>
      </c>
      <c r="E40" s="81">
        <v>1202110</v>
      </c>
      <c r="F40" s="81">
        <v>15727269130</v>
      </c>
      <c r="G40" s="49"/>
      <c r="H40" s="50"/>
      <c r="I40" s="51"/>
      <c r="J40" s="16">
        <f t="shared" si="2"/>
        <v>484126</v>
      </c>
      <c r="K40" s="6">
        <f>SUM(E40,H40)</f>
        <v>1202110</v>
      </c>
      <c r="L40" s="9">
        <f t="shared" si="2"/>
        <v>15727269130</v>
      </c>
    </row>
    <row r="41" spans="1:12" ht="18" customHeight="1" thickBot="1">
      <c r="A41" s="143" t="s">
        <v>5</v>
      </c>
      <c r="B41" s="144"/>
      <c r="C41" s="145"/>
      <c r="D41" s="85">
        <v>277032</v>
      </c>
      <c r="E41" s="86">
        <v>369226</v>
      </c>
      <c r="F41" s="86">
        <v>3870140950</v>
      </c>
      <c r="G41" s="52"/>
      <c r="H41" s="53"/>
      <c r="I41" s="54"/>
      <c r="J41" s="33">
        <f t="shared" si="2"/>
        <v>277032</v>
      </c>
      <c r="K41" s="31">
        <f>SUM(E41,H41)</f>
        <v>369226</v>
      </c>
      <c r="L41" s="32">
        <f t="shared" si="2"/>
        <v>3870140950</v>
      </c>
    </row>
    <row r="42" spans="1:12" ht="18" customHeight="1" thickBot="1">
      <c r="A42" s="116" t="s">
        <v>21</v>
      </c>
      <c r="B42" s="117"/>
      <c r="C42" s="118"/>
      <c r="D42" s="90">
        <v>761158</v>
      </c>
      <c r="E42" s="91"/>
      <c r="F42" s="92">
        <v>19597410080</v>
      </c>
      <c r="G42" s="55"/>
      <c r="H42" s="38"/>
      <c r="I42" s="56"/>
      <c r="J42" s="40">
        <f t="shared" si="2"/>
        <v>761158</v>
      </c>
      <c r="K42" s="38"/>
      <c r="L42" s="39">
        <f t="shared" si="2"/>
        <v>19597410080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17712</v>
      </c>
      <c r="E43" s="71">
        <v>862051</v>
      </c>
      <c r="F43" s="71">
        <v>583989676</v>
      </c>
      <c r="G43" s="57"/>
      <c r="H43" s="58"/>
      <c r="I43" s="59"/>
      <c r="J43" s="15">
        <f t="shared" si="2"/>
        <v>17712</v>
      </c>
      <c r="K43" s="10">
        <f>SUM(E43,H43)</f>
        <v>862051</v>
      </c>
      <c r="L43" s="11">
        <f t="shared" si="2"/>
        <v>583989676</v>
      </c>
    </row>
    <row r="44" spans="1:12" ht="18" customHeight="1">
      <c r="A44" s="138"/>
      <c r="B44" s="141"/>
      <c r="C44" s="27" t="s">
        <v>9</v>
      </c>
      <c r="D44" s="75">
        <v>82</v>
      </c>
      <c r="E44" s="76">
        <v>1546</v>
      </c>
      <c r="F44" s="76">
        <v>1039562</v>
      </c>
      <c r="G44" s="46"/>
      <c r="H44" s="47"/>
      <c r="I44" s="48"/>
      <c r="J44" s="16">
        <f t="shared" si="2"/>
        <v>82</v>
      </c>
      <c r="K44" s="6">
        <f>SUM(E44,H44)</f>
        <v>1546</v>
      </c>
      <c r="L44" s="9">
        <f t="shared" si="2"/>
        <v>1039562</v>
      </c>
    </row>
    <row r="45" spans="1:12" ht="18" customHeight="1">
      <c r="A45" s="139"/>
      <c r="B45" s="142"/>
      <c r="C45" s="27" t="s">
        <v>14</v>
      </c>
      <c r="D45" s="75">
        <v>17794</v>
      </c>
      <c r="E45" s="76">
        <v>863597</v>
      </c>
      <c r="F45" s="76">
        <v>585029238</v>
      </c>
      <c r="G45" s="46"/>
      <c r="H45" s="47"/>
      <c r="I45" s="48"/>
      <c r="J45" s="16">
        <f t="shared" si="2"/>
        <v>17794</v>
      </c>
      <c r="K45" s="6">
        <f>SUM(E45,H45)</f>
        <v>863597</v>
      </c>
      <c r="L45" s="9">
        <f t="shared" si="2"/>
        <v>585029238</v>
      </c>
    </row>
    <row r="46" spans="1:12" ht="18" customHeight="1" thickBot="1">
      <c r="A46" s="143" t="s">
        <v>10</v>
      </c>
      <c r="B46" s="144"/>
      <c r="C46" s="145"/>
      <c r="D46" s="85">
        <v>617</v>
      </c>
      <c r="E46" s="86">
        <v>3745</v>
      </c>
      <c r="F46" s="86">
        <v>38780150</v>
      </c>
      <c r="G46" s="52"/>
      <c r="H46" s="53"/>
      <c r="I46" s="54"/>
      <c r="J46" s="33">
        <f t="shared" si="2"/>
        <v>617</v>
      </c>
      <c r="K46" s="31">
        <f>SUM(E46,H46)</f>
        <v>3745</v>
      </c>
      <c r="L46" s="32">
        <f t="shared" si="2"/>
        <v>38780150</v>
      </c>
    </row>
    <row r="47" spans="1:12" ht="18" customHeight="1" thickBot="1">
      <c r="A47" s="116" t="s">
        <v>13</v>
      </c>
      <c r="B47" s="117"/>
      <c r="C47" s="118"/>
      <c r="D47" s="110">
        <f>SUM(D42,D46)</f>
        <v>761775</v>
      </c>
      <c r="E47" s="111"/>
      <c r="F47" s="112">
        <f>SUM(F42,F45:F46)</f>
        <v>20221219468</v>
      </c>
      <c r="G47" s="60"/>
      <c r="H47" s="41"/>
      <c r="I47" s="56"/>
      <c r="J47" s="40">
        <f t="shared" si="2"/>
        <v>761775</v>
      </c>
      <c r="K47" s="41"/>
      <c r="L47" s="39">
        <f t="shared" si="2"/>
        <v>20221219468</v>
      </c>
    </row>
    <row r="48" spans="6:12" ht="19.5" customHeight="1">
      <c r="F48" s="5"/>
      <c r="I48" s="5"/>
      <c r="L48" s="5"/>
    </row>
    <row r="49" spans="1:12" ht="18.75">
      <c r="A49" s="119" t="s">
        <v>23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9:12" ht="18" customHeight="1" thickBot="1">
      <c r="I50" s="8"/>
      <c r="L50" s="96" t="s">
        <v>29</v>
      </c>
    </row>
    <row r="51" spans="1:12" ht="18" customHeight="1">
      <c r="A51" s="123" t="s">
        <v>3</v>
      </c>
      <c r="B51" s="124"/>
      <c r="C51" s="125"/>
      <c r="D51" s="152" t="s">
        <v>17</v>
      </c>
      <c r="E51" s="135"/>
      <c r="F51" s="136"/>
      <c r="G51" s="123" t="s">
        <v>16</v>
      </c>
      <c r="H51" s="124"/>
      <c r="I51" s="131"/>
      <c r="J51" s="129" t="s">
        <v>19</v>
      </c>
      <c r="K51" s="124"/>
      <c r="L51" s="131"/>
    </row>
    <row r="52" spans="1:12" ht="18" customHeight="1" thickBot="1">
      <c r="A52" s="126"/>
      <c r="B52" s="127"/>
      <c r="C52" s="128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2" t="s">
        <v>2</v>
      </c>
      <c r="B53" s="133"/>
      <c r="C53" s="26" t="s">
        <v>1</v>
      </c>
      <c r="D53" s="12">
        <f aca="true" t="shared" si="3" ref="D53:I63">SUM(D5,D21,D37)</f>
        <v>31269</v>
      </c>
      <c r="E53" s="3">
        <f>SUM(E5,E21,E37)</f>
        <v>560043</v>
      </c>
      <c r="F53" s="3">
        <f t="shared" si="3"/>
        <v>14626690930</v>
      </c>
      <c r="G53" s="17">
        <f t="shared" si="3"/>
        <v>368</v>
      </c>
      <c r="H53" s="10">
        <f t="shared" si="3"/>
        <v>4361</v>
      </c>
      <c r="I53" s="11">
        <f t="shared" si="3"/>
        <v>167464020</v>
      </c>
      <c r="J53" s="15">
        <f aca="true" t="shared" si="4" ref="J53:L63">SUM(D53,G53)</f>
        <v>31637</v>
      </c>
      <c r="K53" s="10">
        <f>SUM(E53,H53)</f>
        <v>564404</v>
      </c>
      <c r="L53" s="11">
        <f t="shared" si="4"/>
        <v>14794154950</v>
      </c>
    </row>
    <row r="54" spans="1:12" ht="18" customHeight="1">
      <c r="A54" s="132"/>
      <c r="B54" s="133"/>
      <c r="C54" s="27" t="s">
        <v>0</v>
      </c>
      <c r="D54" s="13">
        <f t="shared" si="3"/>
        <v>837165</v>
      </c>
      <c r="E54" s="4">
        <f>SUM(E6,E22,E38)</f>
        <v>1418337</v>
      </c>
      <c r="F54" s="4">
        <f t="shared" si="3"/>
        <v>11311668240</v>
      </c>
      <c r="G54" s="18">
        <f t="shared" si="3"/>
        <v>18981</v>
      </c>
      <c r="H54" s="6">
        <f t="shared" si="3"/>
        <v>27841</v>
      </c>
      <c r="I54" s="9">
        <f t="shared" si="3"/>
        <v>202229920</v>
      </c>
      <c r="J54" s="16">
        <f t="shared" si="4"/>
        <v>856146</v>
      </c>
      <c r="K54" s="6">
        <f>SUM(E54,H54)</f>
        <v>1446178</v>
      </c>
      <c r="L54" s="9">
        <f t="shared" si="4"/>
        <v>11513898160</v>
      </c>
    </row>
    <row r="55" spans="1:12" ht="18" customHeight="1">
      <c r="A55" s="120" t="s">
        <v>4</v>
      </c>
      <c r="B55" s="121"/>
      <c r="C55" s="122"/>
      <c r="D55" s="13">
        <f t="shared" si="3"/>
        <v>124208</v>
      </c>
      <c r="E55" s="4">
        <f>SUM(E7,E23,E39)</f>
        <v>269514</v>
      </c>
      <c r="F55" s="4">
        <f t="shared" si="3"/>
        <v>1820134790</v>
      </c>
      <c r="G55" s="18">
        <f t="shared" si="3"/>
        <v>4233</v>
      </c>
      <c r="H55" s="6">
        <f t="shared" si="3"/>
        <v>8451</v>
      </c>
      <c r="I55" s="9">
        <f t="shared" si="3"/>
        <v>53048020</v>
      </c>
      <c r="J55" s="16">
        <f t="shared" si="4"/>
        <v>128441</v>
      </c>
      <c r="K55" s="6">
        <f>SUM(E55,H55)</f>
        <v>277965</v>
      </c>
      <c r="L55" s="9">
        <f t="shared" si="4"/>
        <v>1873182810</v>
      </c>
    </row>
    <row r="56" spans="1:12" ht="18" customHeight="1">
      <c r="A56" s="120" t="s">
        <v>22</v>
      </c>
      <c r="B56" s="121"/>
      <c r="C56" s="122"/>
      <c r="D56" s="14">
        <f t="shared" si="3"/>
        <v>992642</v>
      </c>
      <c r="E56" s="2">
        <f>SUM(E8,E24,E40)</f>
        <v>2247894</v>
      </c>
      <c r="F56" s="2">
        <f t="shared" si="3"/>
        <v>27758493960</v>
      </c>
      <c r="G56" s="19">
        <f t="shared" si="3"/>
        <v>23582</v>
      </c>
      <c r="H56" s="7">
        <f t="shared" si="3"/>
        <v>40653</v>
      </c>
      <c r="I56" s="20">
        <f t="shared" si="3"/>
        <v>422741960</v>
      </c>
      <c r="J56" s="16">
        <f t="shared" si="4"/>
        <v>1016224</v>
      </c>
      <c r="K56" s="6">
        <f>SUM(E56,H56)</f>
        <v>2288547</v>
      </c>
      <c r="L56" s="9">
        <f t="shared" si="4"/>
        <v>28181235920</v>
      </c>
    </row>
    <row r="57" spans="1:12" ht="18" customHeight="1" thickBot="1">
      <c r="A57" s="143" t="s">
        <v>5</v>
      </c>
      <c r="B57" s="144"/>
      <c r="C57" s="145"/>
      <c r="D57" s="28">
        <f t="shared" si="3"/>
        <v>541208</v>
      </c>
      <c r="E57" s="29">
        <f>SUM(E9,E25,E41)</f>
        <v>699100</v>
      </c>
      <c r="F57" s="29">
        <f t="shared" si="3"/>
        <v>6735937040</v>
      </c>
      <c r="G57" s="30">
        <f t="shared" si="3"/>
        <v>11858</v>
      </c>
      <c r="H57" s="31">
        <f t="shared" si="3"/>
        <v>14776</v>
      </c>
      <c r="I57" s="32">
        <f t="shared" si="3"/>
        <v>110654640</v>
      </c>
      <c r="J57" s="33">
        <f t="shared" si="4"/>
        <v>553066</v>
      </c>
      <c r="K57" s="31">
        <f>SUM(E57,H57)</f>
        <v>713876</v>
      </c>
      <c r="L57" s="32">
        <f t="shared" si="4"/>
        <v>6846591680</v>
      </c>
    </row>
    <row r="58" spans="1:12" ht="18" customHeight="1" thickBot="1">
      <c r="A58" s="116" t="s">
        <v>21</v>
      </c>
      <c r="B58" s="117"/>
      <c r="C58" s="118"/>
      <c r="D58" s="34">
        <f t="shared" si="3"/>
        <v>1533850</v>
      </c>
      <c r="E58" s="35"/>
      <c r="F58" s="36">
        <f t="shared" si="3"/>
        <v>34494431000</v>
      </c>
      <c r="G58" s="37">
        <f t="shared" si="3"/>
        <v>35440</v>
      </c>
      <c r="H58" s="38"/>
      <c r="I58" s="39">
        <f t="shared" si="3"/>
        <v>533396600</v>
      </c>
      <c r="J58" s="40">
        <f t="shared" si="4"/>
        <v>1569290</v>
      </c>
      <c r="K58" s="38"/>
      <c r="L58" s="39">
        <f t="shared" si="4"/>
        <v>35027827600</v>
      </c>
    </row>
    <row r="59" spans="1:12" ht="18" customHeight="1">
      <c r="A59" s="137" t="s">
        <v>6</v>
      </c>
      <c r="B59" s="140" t="s">
        <v>7</v>
      </c>
      <c r="C59" s="26" t="s">
        <v>8</v>
      </c>
      <c r="D59" s="12">
        <f t="shared" si="3"/>
        <v>28913</v>
      </c>
      <c r="E59" s="3">
        <f>SUM(E11,E27,E43)</f>
        <v>1415081</v>
      </c>
      <c r="F59" s="3">
        <f t="shared" si="3"/>
        <v>953141166</v>
      </c>
      <c r="G59" s="17">
        <f t="shared" si="3"/>
        <v>330</v>
      </c>
      <c r="H59" s="10">
        <f>SUM(H11,H27,H43)</f>
        <v>10447</v>
      </c>
      <c r="I59" s="11">
        <f t="shared" si="3"/>
        <v>6971194</v>
      </c>
      <c r="J59" s="15">
        <f t="shared" si="4"/>
        <v>29243</v>
      </c>
      <c r="K59" s="10">
        <f>SUM(E59,H59)</f>
        <v>1425528</v>
      </c>
      <c r="L59" s="11">
        <f t="shared" si="4"/>
        <v>960112360</v>
      </c>
    </row>
    <row r="60" spans="1:12" ht="18" customHeight="1">
      <c r="A60" s="138"/>
      <c r="B60" s="141"/>
      <c r="C60" s="27" t="s">
        <v>9</v>
      </c>
      <c r="D60" s="13">
        <f t="shared" si="3"/>
        <v>165</v>
      </c>
      <c r="E60" s="4">
        <f>SUM(E12,E28,E44)</f>
        <v>2628</v>
      </c>
      <c r="F60" s="4">
        <f t="shared" si="3"/>
        <v>1757710</v>
      </c>
      <c r="G60" s="18">
        <f t="shared" si="3"/>
        <v>4</v>
      </c>
      <c r="H60" s="6">
        <f>SUM(H12,H28,H44)</f>
        <v>73</v>
      </c>
      <c r="I60" s="9">
        <f t="shared" si="3"/>
        <v>46920</v>
      </c>
      <c r="J60" s="16">
        <f t="shared" si="4"/>
        <v>169</v>
      </c>
      <c r="K60" s="6">
        <f>SUM(E60,H60)</f>
        <v>2701</v>
      </c>
      <c r="L60" s="9">
        <f t="shared" si="4"/>
        <v>1804630</v>
      </c>
    </row>
    <row r="61" spans="1:12" ht="18" customHeight="1">
      <c r="A61" s="139"/>
      <c r="B61" s="142"/>
      <c r="C61" s="27" t="s">
        <v>14</v>
      </c>
      <c r="D61" s="13">
        <f t="shared" si="3"/>
        <v>29078</v>
      </c>
      <c r="E61" s="4">
        <f>SUM(E13,E29,E45)</f>
        <v>1417709</v>
      </c>
      <c r="F61" s="4">
        <f t="shared" si="3"/>
        <v>954898876</v>
      </c>
      <c r="G61" s="18">
        <f t="shared" si="3"/>
        <v>334</v>
      </c>
      <c r="H61" s="6">
        <f>SUM(H13,H29,H45)</f>
        <v>10520</v>
      </c>
      <c r="I61" s="9">
        <f t="shared" si="3"/>
        <v>7018114</v>
      </c>
      <c r="J61" s="16">
        <f t="shared" si="4"/>
        <v>29412</v>
      </c>
      <c r="K61" s="6">
        <f>SUM(E61,H61)</f>
        <v>1428229</v>
      </c>
      <c r="L61" s="9">
        <f t="shared" si="4"/>
        <v>961916990</v>
      </c>
    </row>
    <row r="62" spans="1:12" ht="18" customHeight="1" thickBot="1">
      <c r="A62" s="143" t="s">
        <v>10</v>
      </c>
      <c r="B62" s="144"/>
      <c r="C62" s="145"/>
      <c r="D62" s="28">
        <f t="shared" si="3"/>
        <v>1182</v>
      </c>
      <c r="E62" s="29">
        <f>SUM(E14,E30,E46)</f>
        <v>6741</v>
      </c>
      <c r="F62" s="29">
        <f t="shared" si="3"/>
        <v>70434500</v>
      </c>
      <c r="G62" s="30">
        <f t="shared" si="3"/>
        <v>3</v>
      </c>
      <c r="H62" s="31">
        <f>SUM(H14,H30,H46)</f>
        <v>20</v>
      </c>
      <c r="I62" s="32">
        <f t="shared" si="3"/>
        <v>198500</v>
      </c>
      <c r="J62" s="33">
        <f t="shared" si="4"/>
        <v>1185</v>
      </c>
      <c r="K62" s="31">
        <f>SUM(E62,H62)</f>
        <v>6761</v>
      </c>
      <c r="L62" s="32">
        <f t="shared" si="4"/>
        <v>70633000</v>
      </c>
    </row>
    <row r="63" spans="1:12" ht="18" customHeight="1" thickBot="1">
      <c r="A63" s="116" t="s">
        <v>13</v>
      </c>
      <c r="B63" s="117"/>
      <c r="C63" s="118"/>
      <c r="D63" s="34">
        <f t="shared" si="3"/>
        <v>1535032</v>
      </c>
      <c r="E63" s="41"/>
      <c r="F63" s="36">
        <f t="shared" si="3"/>
        <v>35519764376</v>
      </c>
      <c r="G63" s="42">
        <f t="shared" si="3"/>
        <v>35443</v>
      </c>
      <c r="H63" s="41"/>
      <c r="I63" s="39">
        <f t="shared" si="3"/>
        <v>540613214</v>
      </c>
      <c r="J63" s="40">
        <f t="shared" si="4"/>
        <v>1570475</v>
      </c>
      <c r="K63" s="41"/>
      <c r="L63" s="39">
        <f t="shared" si="4"/>
        <v>36060377590</v>
      </c>
    </row>
  </sheetData>
  <sheetProtection/>
  <mergeCells count="56"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  <mergeCell ref="A46:C46"/>
    <mergeCell ref="A47:C47"/>
    <mergeCell ref="A49:L49"/>
    <mergeCell ref="A51:C52"/>
    <mergeCell ref="D51:F51"/>
    <mergeCell ref="G51:I51"/>
    <mergeCell ref="J51:L51"/>
    <mergeCell ref="A37:B38"/>
    <mergeCell ref="A39:C39"/>
    <mergeCell ref="A40:C40"/>
    <mergeCell ref="A41:C41"/>
    <mergeCell ref="A42:C42"/>
    <mergeCell ref="A43:A45"/>
    <mergeCell ref="B43:B45"/>
    <mergeCell ref="A30:C30"/>
    <mergeCell ref="A31:C31"/>
    <mergeCell ref="A33:L33"/>
    <mergeCell ref="A35:C36"/>
    <mergeCell ref="D35:F35"/>
    <mergeCell ref="G35:I35"/>
    <mergeCell ref="J35:L35"/>
    <mergeCell ref="A21:B22"/>
    <mergeCell ref="A23:C23"/>
    <mergeCell ref="A24:C24"/>
    <mergeCell ref="A25:C25"/>
    <mergeCell ref="A26:C26"/>
    <mergeCell ref="A27:A29"/>
    <mergeCell ref="B27:B29"/>
    <mergeCell ref="A14:C14"/>
    <mergeCell ref="A15:C15"/>
    <mergeCell ref="A17:L17"/>
    <mergeCell ref="A19:C20"/>
    <mergeCell ref="D19:F19"/>
    <mergeCell ref="G19:I19"/>
    <mergeCell ref="J19:L19"/>
    <mergeCell ref="A7:C7"/>
    <mergeCell ref="A8:C8"/>
    <mergeCell ref="A9:C9"/>
    <mergeCell ref="A10:C10"/>
    <mergeCell ref="A11:A13"/>
    <mergeCell ref="B11:B13"/>
    <mergeCell ref="A1:L1"/>
    <mergeCell ref="A3:C4"/>
    <mergeCell ref="D3:F3"/>
    <mergeCell ref="G3:I3"/>
    <mergeCell ref="J3:L3"/>
    <mergeCell ref="A5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8">
      <selection activeCell="M33" sqref="M33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9:12" ht="18" customHeight="1" thickBot="1">
      <c r="I2" s="8"/>
      <c r="L2" s="96" t="s">
        <v>30</v>
      </c>
    </row>
    <row r="3" spans="1:12" ht="18" customHeight="1">
      <c r="A3" s="123" t="s">
        <v>3</v>
      </c>
      <c r="B3" s="124"/>
      <c r="C3" s="125"/>
      <c r="D3" s="129" t="s">
        <v>17</v>
      </c>
      <c r="E3" s="124"/>
      <c r="F3" s="130"/>
      <c r="G3" s="123" t="s">
        <v>16</v>
      </c>
      <c r="H3" s="124"/>
      <c r="I3" s="131"/>
      <c r="J3" s="129" t="s">
        <v>19</v>
      </c>
      <c r="K3" s="124"/>
      <c r="L3" s="131"/>
    </row>
    <row r="4" spans="1:12" ht="18" customHeight="1" thickBot="1">
      <c r="A4" s="126"/>
      <c r="B4" s="127"/>
      <c r="C4" s="128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2" t="s">
        <v>2</v>
      </c>
      <c r="B5" s="133"/>
      <c r="C5" s="26" t="s">
        <v>1</v>
      </c>
      <c r="D5" s="70">
        <v>11319</v>
      </c>
      <c r="E5" s="71">
        <v>205877</v>
      </c>
      <c r="F5" s="71">
        <v>5422464990</v>
      </c>
      <c r="G5" s="72">
        <v>340</v>
      </c>
      <c r="H5" s="73">
        <v>4185</v>
      </c>
      <c r="I5" s="74">
        <v>142813970</v>
      </c>
      <c r="J5" s="15">
        <f aca="true" t="shared" si="0" ref="J5:L15">SUM(D5,G5)</f>
        <v>11659</v>
      </c>
      <c r="K5" s="10">
        <f t="shared" si="0"/>
        <v>210062</v>
      </c>
      <c r="L5" s="11">
        <f t="shared" si="0"/>
        <v>5565278960</v>
      </c>
    </row>
    <row r="6" spans="1:12" ht="18" customHeight="1">
      <c r="A6" s="132"/>
      <c r="B6" s="133"/>
      <c r="C6" s="27" t="s">
        <v>0</v>
      </c>
      <c r="D6" s="75">
        <v>389757</v>
      </c>
      <c r="E6" s="76">
        <v>625810</v>
      </c>
      <c r="F6" s="76">
        <v>4986559980</v>
      </c>
      <c r="G6" s="77">
        <v>19506</v>
      </c>
      <c r="H6" s="78">
        <v>28837</v>
      </c>
      <c r="I6" s="79">
        <v>211580390</v>
      </c>
      <c r="J6" s="16">
        <f t="shared" si="0"/>
        <v>409263</v>
      </c>
      <c r="K6" s="6">
        <f t="shared" si="0"/>
        <v>654647</v>
      </c>
      <c r="L6" s="9">
        <f t="shared" si="0"/>
        <v>5198140370</v>
      </c>
    </row>
    <row r="7" spans="1:12" ht="18" customHeight="1">
      <c r="A7" s="120" t="s">
        <v>4</v>
      </c>
      <c r="B7" s="121"/>
      <c r="C7" s="122"/>
      <c r="D7" s="75">
        <v>78547</v>
      </c>
      <c r="E7" s="76">
        <v>169775</v>
      </c>
      <c r="F7" s="76">
        <v>1112798700</v>
      </c>
      <c r="G7" s="77">
        <v>4543</v>
      </c>
      <c r="H7" s="78">
        <v>9213</v>
      </c>
      <c r="I7" s="79">
        <v>58284120</v>
      </c>
      <c r="J7" s="16">
        <f t="shared" si="0"/>
        <v>83090</v>
      </c>
      <c r="K7" s="6">
        <f t="shared" si="0"/>
        <v>178988</v>
      </c>
      <c r="L7" s="9">
        <f t="shared" si="0"/>
        <v>1171082820</v>
      </c>
    </row>
    <row r="8" spans="1:12" ht="18" customHeight="1">
      <c r="A8" s="120" t="s">
        <v>22</v>
      </c>
      <c r="B8" s="121"/>
      <c r="C8" s="122"/>
      <c r="D8" s="80">
        <v>479623</v>
      </c>
      <c r="E8" s="81">
        <v>1001462</v>
      </c>
      <c r="F8" s="81">
        <v>11521823670</v>
      </c>
      <c r="G8" s="82">
        <v>24389</v>
      </c>
      <c r="H8" s="83">
        <v>42235</v>
      </c>
      <c r="I8" s="84">
        <v>412678480</v>
      </c>
      <c r="J8" s="16">
        <f t="shared" si="0"/>
        <v>504012</v>
      </c>
      <c r="K8" s="6">
        <f t="shared" si="0"/>
        <v>1043697</v>
      </c>
      <c r="L8" s="9">
        <f t="shared" si="0"/>
        <v>11934502150</v>
      </c>
    </row>
    <row r="9" spans="1:12" ht="18" customHeight="1" thickBot="1">
      <c r="A9" s="143" t="s">
        <v>5</v>
      </c>
      <c r="B9" s="144"/>
      <c r="C9" s="145"/>
      <c r="D9" s="85">
        <v>249280</v>
      </c>
      <c r="E9" s="86">
        <v>314213</v>
      </c>
      <c r="F9" s="86">
        <v>2694944550</v>
      </c>
      <c r="G9" s="87">
        <v>12345</v>
      </c>
      <c r="H9" s="88">
        <v>15664</v>
      </c>
      <c r="I9" s="89">
        <v>114215860</v>
      </c>
      <c r="J9" s="33">
        <f t="shared" si="0"/>
        <v>261625</v>
      </c>
      <c r="K9" s="31">
        <f t="shared" si="0"/>
        <v>329877</v>
      </c>
      <c r="L9" s="32">
        <f t="shared" si="0"/>
        <v>2809160410</v>
      </c>
    </row>
    <row r="10" spans="1:12" ht="18" customHeight="1" thickBot="1">
      <c r="A10" s="116" t="s">
        <v>21</v>
      </c>
      <c r="B10" s="117"/>
      <c r="C10" s="118"/>
      <c r="D10" s="90">
        <v>728903</v>
      </c>
      <c r="E10" s="91"/>
      <c r="F10" s="92">
        <v>14216768220</v>
      </c>
      <c r="G10" s="93">
        <v>36734</v>
      </c>
      <c r="H10" s="94"/>
      <c r="I10" s="95">
        <v>526894340</v>
      </c>
      <c r="J10" s="40">
        <f t="shared" si="0"/>
        <v>765637</v>
      </c>
      <c r="K10" s="38"/>
      <c r="L10" s="39">
        <f t="shared" si="0"/>
        <v>14743662560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70">
        <v>10754</v>
      </c>
      <c r="E11" s="71">
        <v>546464</v>
      </c>
      <c r="F11" s="71">
        <v>364372048</v>
      </c>
      <c r="G11" s="72">
        <v>297</v>
      </c>
      <c r="H11" s="73">
        <v>9837</v>
      </c>
      <c r="I11" s="74">
        <v>6544488</v>
      </c>
      <c r="J11" s="15">
        <f t="shared" si="0"/>
        <v>11051</v>
      </c>
      <c r="K11" s="10">
        <f>SUM(E11,H11)</f>
        <v>556301</v>
      </c>
      <c r="L11" s="11">
        <f t="shared" si="0"/>
        <v>370916536</v>
      </c>
    </row>
    <row r="12" spans="1:12" ht="18" customHeight="1">
      <c r="A12" s="138"/>
      <c r="B12" s="141"/>
      <c r="C12" s="27" t="s">
        <v>9</v>
      </c>
      <c r="D12" s="75">
        <v>75</v>
      </c>
      <c r="E12" s="76">
        <v>1676</v>
      </c>
      <c r="F12" s="76">
        <v>1116172</v>
      </c>
      <c r="G12" s="77">
        <v>3</v>
      </c>
      <c r="H12" s="78">
        <v>18</v>
      </c>
      <c r="I12" s="79">
        <v>11520</v>
      </c>
      <c r="J12" s="16">
        <f t="shared" si="0"/>
        <v>78</v>
      </c>
      <c r="K12" s="6">
        <f>SUM(E12,H12)</f>
        <v>1694</v>
      </c>
      <c r="L12" s="9">
        <f t="shared" si="0"/>
        <v>1127692</v>
      </c>
    </row>
    <row r="13" spans="1:12" ht="18" customHeight="1">
      <c r="A13" s="139"/>
      <c r="B13" s="142"/>
      <c r="C13" s="27" t="s">
        <v>14</v>
      </c>
      <c r="D13" s="75">
        <v>10829</v>
      </c>
      <c r="E13" s="76">
        <v>548140</v>
      </c>
      <c r="F13" s="76">
        <v>365488220</v>
      </c>
      <c r="G13" s="77">
        <v>300</v>
      </c>
      <c r="H13" s="78">
        <v>9855</v>
      </c>
      <c r="I13" s="79">
        <v>6556008</v>
      </c>
      <c r="J13" s="16">
        <f t="shared" si="0"/>
        <v>11129</v>
      </c>
      <c r="K13" s="6">
        <f>SUM(E13,H13)</f>
        <v>557995</v>
      </c>
      <c r="L13" s="9">
        <f t="shared" si="0"/>
        <v>372044228</v>
      </c>
    </row>
    <row r="14" spans="1:12" ht="18" customHeight="1" thickBot="1">
      <c r="A14" s="143" t="s">
        <v>10</v>
      </c>
      <c r="B14" s="144"/>
      <c r="C14" s="145"/>
      <c r="D14" s="85">
        <v>497</v>
      </c>
      <c r="E14" s="86">
        <v>2584</v>
      </c>
      <c r="F14" s="86">
        <v>27211650</v>
      </c>
      <c r="G14" s="87">
        <v>5</v>
      </c>
      <c r="H14" s="88">
        <v>32</v>
      </c>
      <c r="I14" s="89">
        <v>385550</v>
      </c>
      <c r="J14" s="33">
        <f t="shared" si="0"/>
        <v>502</v>
      </c>
      <c r="K14" s="31">
        <f>SUM(E14,H14)</f>
        <v>2616</v>
      </c>
      <c r="L14" s="32">
        <f t="shared" si="0"/>
        <v>27597200</v>
      </c>
    </row>
    <row r="15" spans="1:12" ht="18" customHeight="1" thickBot="1">
      <c r="A15" s="116" t="s">
        <v>13</v>
      </c>
      <c r="B15" s="117"/>
      <c r="C15" s="118"/>
      <c r="D15" s="110">
        <f>SUM(D10,D14)</f>
        <v>729400</v>
      </c>
      <c r="E15" s="111"/>
      <c r="F15" s="112">
        <f>SUM(F10,F13:F14)</f>
        <v>14609468090</v>
      </c>
      <c r="G15" s="113">
        <f>SUM(G10,G14)</f>
        <v>36739</v>
      </c>
      <c r="H15" s="111"/>
      <c r="I15" s="114">
        <f>SUM(I10,I13:I14)</f>
        <v>533835898</v>
      </c>
      <c r="J15" s="40">
        <f t="shared" si="0"/>
        <v>766139</v>
      </c>
      <c r="K15" s="41"/>
      <c r="L15" s="39">
        <f t="shared" si="0"/>
        <v>15143303988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30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804</v>
      </c>
      <c r="E21" s="71">
        <v>12315</v>
      </c>
      <c r="F21" s="71">
        <v>440093980</v>
      </c>
      <c r="G21" s="43"/>
      <c r="H21" s="44"/>
      <c r="I21" s="45"/>
      <c r="J21" s="15">
        <f aca="true" t="shared" si="1" ref="J21:L31">SUM(D21,G21)</f>
        <v>804</v>
      </c>
      <c r="K21" s="10">
        <f>SUM(E21,H21)</f>
        <v>12315</v>
      </c>
      <c r="L21" s="11">
        <f t="shared" si="1"/>
        <v>440093980</v>
      </c>
    </row>
    <row r="22" spans="1:12" ht="18" customHeight="1">
      <c r="A22" s="132"/>
      <c r="B22" s="133"/>
      <c r="C22" s="27" t="s">
        <v>0</v>
      </c>
      <c r="D22" s="75">
        <v>34367</v>
      </c>
      <c r="E22" s="76">
        <v>53134</v>
      </c>
      <c r="F22" s="76">
        <v>479994260</v>
      </c>
      <c r="G22" s="46"/>
      <c r="H22" s="47"/>
      <c r="I22" s="48"/>
      <c r="J22" s="16">
        <f t="shared" si="1"/>
        <v>34367</v>
      </c>
      <c r="K22" s="6">
        <f>SUM(E22,H22)</f>
        <v>53134</v>
      </c>
      <c r="L22" s="9">
        <f t="shared" si="1"/>
        <v>479994260</v>
      </c>
    </row>
    <row r="23" spans="1:12" ht="18" customHeight="1">
      <c r="A23" s="120" t="s">
        <v>4</v>
      </c>
      <c r="B23" s="121"/>
      <c r="C23" s="122"/>
      <c r="D23" s="75">
        <v>7170</v>
      </c>
      <c r="E23" s="76">
        <v>15796</v>
      </c>
      <c r="F23" s="76">
        <v>102000890</v>
      </c>
      <c r="G23" s="46"/>
      <c r="H23" s="47"/>
      <c r="I23" s="48"/>
      <c r="J23" s="16">
        <f t="shared" si="1"/>
        <v>7170</v>
      </c>
      <c r="K23" s="6">
        <f>SUM(E23,H23)</f>
        <v>15796</v>
      </c>
      <c r="L23" s="9">
        <f t="shared" si="1"/>
        <v>102000890</v>
      </c>
    </row>
    <row r="24" spans="1:12" ht="18" customHeight="1">
      <c r="A24" s="120" t="s">
        <v>22</v>
      </c>
      <c r="B24" s="121"/>
      <c r="C24" s="122"/>
      <c r="D24" s="80">
        <v>42341</v>
      </c>
      <c r="E24" s="81">
        <v>81245</v>
      </c>
      <c r="F24" s="81">
        <v>1022089130</v>
      </c>
      <c r="G24" s="49"/>
      <c r="H24" s="50"/>
      <c r="I24" s="51"/>
      <c r="J24" s="16">
        <f t="shared" si="1"/>
        <v>42341</v>
      </c>
      <c r="K24" s="6">
        <f>SUM(E24,H24)</f>
        <v>81245</v>
      </c>
      <c r="L24" s="9">
        <f t="shared" si="1"/>
        <v>1022089130</v>
      </c>
    </row>
    <row r="25" spans="1:12" ht="18" customHeight="1" thickBot="1">
      <c r="A25" s="143" t="s">
        <v>5</v>
      </c>
      <c r="B25" s="144"/>
      <c r="C25" s="145"/>
      <c r="D25" s="85">
        <v>21533</v>
      </c>
      <c r="E25" s="86">
        <v>26364</v>
      </c>
      <c r="F25" s="86">
        <v>231542280</v>
      </c>
      <c r="G25" s="52"/>
      <c r="H25" s="53"/>
      <c r="I25" s="54"/>
      <c r="J25" s="33">
        <f t="shared" si="1"/>
        <v>21533</v>
      </c>
      <c r="K25" s="31">
        <f>SUM(E25,H25)</f>
        <v>26364</v>
      </c>
      <c r="L25" s="32">
        <f t="shared" si="1"/>
        <v>231542280</v>
      </c>
    </row>
    <row r="26" spans="1:12" ht="18" customHeight="1" thickBot="1">
      <c r="A26" s="116" t="s">
        <v>21</v>
      </c>
      <c r="B26" s="117"/>
      <c r="C26" s="118"/>
      <c r="D26" s="90">
        <v>63874</v>
      </c>
      <c r="E26" s="91"/>
      <c r="F26" s="92">
        <v>1253631410</v>
      </c>
      <c r="G26" s="55"/>
      <c r="H26" s="38"/>
      <c r="I26" s="56"/>
      <c r="J26" s="40">
        <f t="shared" si="1"/>
        <v>63874</v>
      </c>
      <c r="K26" s="38"/>
      <c r="L26" s="39">
        <f t="shared" si="1"/>
        <v>1253631410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767</v>
      </c>
      <c r="E27" s="71">
        <v>30591</v>
      </c>
      <c r="F27" s="71">
        <v>20640796</v>
      </c>
      <c r="G27" s="57"/>
      <c r="H27" s="58"/>
      <c r="I27" s="59"/>
      <c r="J27" s="15">
        <f t="shared" si="1"/>
        <v>767</v>
      </c>
      <c r="K27" s="10">
        <f>SUM(E27,H27)</f>
        <v>30591</v>
      </c>
      <c r="L27" s="11">
        <f t="shared" si="1"/>
        <v>20640796</v>
      </c>
    </row>
    <row r="28" spans="1:12" ht="18" customHeight="1">
      <c r="A28" s="138"/>
      <c r="B28" s="141"/>
      <c r="C28" s="27" t="s">
        <v>9</v>
      </c>
      <c r="D28" s="75">
        <v>2</v>
      </c>
      <c r="E28" s="76">
        <v>5</v>
      </c>
      <c r="F28" s="76">
        <v>3300</v>
      </c>
      <c r="G28" s="46"/>
      <c r="H28" s="47"/>
      <c r="I28" s="48"/>
      <c r="J28" s="16">
        <f t="shared" si="1"/>
        <v>2</v>
      </c>
      <c r="K28" s="6">
        <f>SUM(E28,H28)</f>
        <v>5</v>
      </c>
      <c r="L28" s="9">
        <f t="shared" si="1"/>
        <v>3300</v>
      </c>
    </row>
    <row r="29" spans="1:12" ht="18" customHeight="1">
      <c r="A29" s="139"/>
      <c r="B29" s="142"/>
      <c r="C29" s="27" t="s">
        <v>14</v>
      </c>
      <c r="D29" s="75">
        <v>769</v>
      </c>
      <c r="E29" s="76">
        <v>30596</v>
      </c>
      <c r="F29" s="76">
        <v>20644096</v>
      </c>
      <c r="G29" s="46"/>
      <c r="H29" s="47"/>
      <c r="I29" s="48"/>
      <c r="J29" s="16">
        <f t="shared" si="1"/>
        <v>769</v>
      </c>
      <c r="K29" s="6">
        <f>SUM(E29,H29)</f>
        <v>30596</v>
      </c>
      <c r="L29" s="9">
        <f t="shared" si="1"/>
        <v>20644096</v>
      </c>
    </row>
    <row r="30" spans="1:12" ht="18" customHeight="1" thickBot="1">
      <c r="A30" s="143" t="s">
        <v>10</v>
      </c>
      <c r="B30" s="144"/>
      <c r="C30" s="145"/>
      <c r="D30" s="85">
        <v>43</v>
      </c>
      <c r="E30" s="86">
        <v>274</v>
      </c>
      <c r="F30" s="86">
        <v>3042050</v>
      </c>
      <c r="G30" s="52"/>
      <c r="H30" s="53"/>
      <c r="I30" s="54"/>
      <c r="J30" s="33">
        <f t="shared" si="1"/>
        <v>43</v>
      </c>
      <c r="K30" s="31">
        <f>SUM(E30,H30)</f>
        <v>274</v>
      </c>
      <c r="L30" s="32">
        <f t="shared" si="1"/>
        <v>3042050</v>
      </c>
    </row>
    <row r="31" spans="1:12" ht="18" customHeight="1" thickBot="1">
      <c r="A31" s="116" t="s">
        <v>13</v>
      </c>
      <c r="B31" s="117"/>
      <c r="C31" s="118"/>
      <c r="D31" s="110">
        <f>SUM(D26,D30)</f>
        <v>63917</v>
      </c>
      <c r="E31" s="111"/>
      <c r="F31" s="112">
        <f>SUM(F26,F29:F30)</f>
        <v>1277317556</v>
      </c>
      <c r="G31" s="60"/>
      <c r="H31" s="41"/>
      <c r="I31" s="56"/>
      <c r="J31" s="40">
        <f t="shared" si="1"/>
        <v>63917</v>
      </c>
      <c r="K31" s="41"/>
      <c r="L31" s="39">
        <f t="shared" si="1"/>
        <v>1277317556</v>
      </c>
    </row>
    <row r="32" ht="6" customHeight="1"/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30</v>
      </c>
    </row>
    <row r="35" spans="1:12" ht="18" customHeight="1">
      <c r="A35" s="123" t="s">
        <v>3</v>
      </c>
      <c r="B35" s="124"/>
      <c r="C35" s="125"/>
      <c r="D35" s="152" t="s">
        <v>17</v>
      </c>
      <c r="E35" s="135"/>
      <c r="F35" s="136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19640</v>
      </c>
      <c r="E37" s="71">
        <v>363814</v>
      </c>
      <c r="F37" s="71">
        <v>9398196420</v>
      </c>
      <c r="G37" s="43"/>
      <c r="H37" s="44"/>
      <c r="I37" s="45"/>
      <c r="J37" s="15">
        <f aca="true" t="shared" si="2" ref="J37:L47">SUM(D37,G37)</f>
        <v>19640</v>
      </c>
      <c r="K37" s="10">
        <f>SUM(E37,H37)</f>
        <v>363814</v>
      </c>
      <c r="L37" s="11">
        <f t="shared" si="2"/>
        <v>9398196420</v>
      </c>
    </row>
    <row r="38" spans="1:12" ht="18" customHeight="1">
      <c r="A38" s="132"/>
      <c r="B38" s="133"/>
      <c r="C38" s="27" t="s">
        <v>0</v>
      </c>
      <c r="D38" s="75">
        <v>424129</v>
      </c>
      <c r="E38" s="76">
        <v>761217</v>
      </c>
      <c r="F38" s="76">
        <v>6049315130</v>
      </c>
      <c r="G38" s="46"/>
      <c r="H38" s="47"/>
      <c r="I38" s="48"/>
      <c r="J38" s="16">
        <f t="shared" si="2"/>
        <v>424129</v>
      </c>
      <c r="K38" s="6">
        <f>SUM(E38,H38)</f>
        <v>761217</v>
      </c>
      <c r="L38" s="9">
        <f t="shared" si="2"/>
        <v>6049315130</v>
      </c>
    </row>
    <row r="39" spans="1:12" ht="18" customHeight="1">
      <c r="A39" s="120" t="s">
        <v>4</v>
      </c>
      <c r="B39" s="121"/>
      <c r="C39" s="122"/>
      <c r="D39" s="75">
        <v>47447</v>
      </c>
      <c r="E39" s="76">
        <v>107475</v>
      </c>
      <c r="F39" s="76">
        <v>774355080</v>
      </c>
      <c r="G39" s="46"/>
      <c r="H39" s="47"/>
      <c r="I39" s="48"/>
      <c r="J39" s="16">
        <f t="shared" si="2"/>
        <v>47447</v>
      </c>
      <c r="K39" s="6">
        <f>SUM(E39,H39)</f>
        <v>107475</v>
      </c>
      <c r="L39" s="9">
        <f t="shared" si="2"/>
        <v>774355080</v>
      </c>
    </row>
    <row r="40" spans="1:12" ht="18" customHeight="1">
      <c r="A40" s="120" t="s">
        <v>22</v>
      </c>
      <c r="B40" s="121"/>
      <c r="C40" s="122"/>
      <c r="D40" s="80">
        <v>491216</v>
      </c>
      <c r="E40" s="81">
        <v>1232506</v>
      </c>
      <c r="F40" s="81">
        <v>16221866630</v>
      </c>
      <c r="G40" s="49"/>
      <c r="H40" s="50"/>
      <c r="I40" s="51"/>
      <c r="J40" s="16">
        <f t="shared" si="2"/>
        <v>491216</v>
      </c>
      <c r="K40" s="6">
        <f>SUM(E40,H40)</f>
        <v>1232506</v>
      </c>
      <c r="L40" s="9">
        <f t="shared" si="2"/>
        <v>16221866630</v>
      </c>
    </row>
    <row r="41" spans="1:12" ht="18" customHeight="1" thickBot="1">
      <c r="A41" s="143" t="s">
        <v>5</v>
      </c>
      <c r="B41" s="144"/>
      <c r="C41" s="145"/>
      <c r="D41" s="85">
        <v>279450</v>
      </c>
      <c r="E41" s="86">
        <v>373495</v>
      </c>
      <c r="F41" s="86">
        <v>3915958150</v>
      </c>
      <c r="G41" s="52"/>
      <c r="H41" s="53"/>
      <c r="I41" s="54"/>
      <c r="J41" s="33">
        <f t="shared" si="2"/>
        <v>279450</v>
      </c>
      <c r="K41" s="31">
        <f>SUM(E41,H41)</f>
        <v>373495</v>
      </c>
      <c r="L41" s="32">
        <f t="shared" si="2"/>
        <v>3915958150</v>
      </c>
    </row>
    <row r="42" spans="1:12" ht="18" customHeight="1" thickBot="1">
      <c r="A42" s="116" t="s">
        <v>21</v>
      </c>
      <c r="B42" s="117"/>
      <c r="C42" s="118"/>
      <c r="D42" s="90">
        <v>770666</v>
      </c>
      <c r="E42" s="91"/>
      <c r="F42" s="92">
        <v>20137824780</v>
      </c>
      <c r="G42" s="55"/>
      <c r="H42" s="38"/>
      <c r="I42" s="56"/>
      <c r="J42" s="40">
        <f t="shared" si="2"/>
        <v>770666</v>
      </c>
      <c r="K42" s="38"/>
      <c r="L42" s="39">
        <f t="shared" si="2"/>
        <v>20137824780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17898</v>
      </c>
      <c r="E43" s="71">
        <v>893541</v>
      </c>
      <c r="F43" s="71">
        <v>605662496</v>
      </c>
      <c r="G43" s="57"/>
      <c r="H43" s="58"/>
      <c r="I43" s="59"/>
      <c r="J43" s="15">
        <f t="shared" si="2"/>
        <v>17898</v>
      </c>
      <c r="K43" s="10">
        <f>SUM(E43,H43)</f>
        <v>893541</v>
      </c>
      <c r="L43" s="11">
        <f t="shared" si="2"/>
        <v>605662496</v>
      </c>
    </row>
    <row r="44" spans="1:12" ht="18" customHeight="1">
      <c r="A44" s="138"/>
      <c r="B44" s="141"/>
      <c r="C44" s="27" t="s">
        <v>9</v>
      </c>
      <c r="D44" s="75">
        <v>62</v>
      </c>
      <c r="E44" s="76">
        <v>963</v>
      </c>
      <c r="F44" s="76">
        <v>642068</v>
      </c>
      <c r="G44" s="46"/>
      <c r="H44" s="47"/>
      <c r="I44" s="48"/>
      <c r="J44" s="16">
        <f t="shared" si="2"/>
        <v>62</v>
      </c>
      <c r="K44" s="6">
        <f>SUM(E44,H44)</f>
        <v>963</v>
      </c>
      <c r="L44" s="9">
        <f t="shared" si="2"/>
        <v>642068</v>
      </c>
    </row>
    <row r="45" spans="1:12" ht="18" customHeight="1">
      <c r="A45" s="139"/>
      <c r="B45" s="142"/>
      <c r="C45" s="27" t="s">
        <v>14</v>
      </c>
      <c r="D45" s="75">
        <v>17960</v>
      </c>
      <c r="E45" s="76">
        <v>894504</v>
      </c>
      <c r="F45" s="76">
        <v>606304564</v>
      </c>
      <c r="G45" s="46"/>
      <c r="H45" s="47"/>
      <c r="I45" s="48"/>
      <c r="J45" s="16">
        <f t="shared" si="2"/>
        <v>17960</v>
      </c>
      <c r="K45" s="6">
        <f>SUM(E45,H45)</f>
        <v>894504</v>
      </c>
      <c r="L45" s="9">
        <f t="shared" si="2"/>
        <v>606304564</v>
      </c>
    </row>
    <row r="46" spans="1:12" ht="18" customHeight="1" thickBot="1">
      <c r="A46" s="143" t="s">
        <v>10</v>
      </c>
      <c r="B46" s="144"/>
      <c r="C46" s="145"/>
      <c r="D46" s="85">
        <v>587</v>
      </c>
      <c r="E46" s="86">
        <v>3561</v>
      </c>
      <c r="F46" s="86">
        <v>37019200</v>
      </c>
      <c r="G46" s="52"/>
      <c r="H46" s="53"/>
      <c r="I46" s="54"/>
      <c r="J46" s="33">
        <f t="shared" si="2"/>
        <v>587</v>
      </c>
      <c r="K46" s="31">
        <f>SUM(E46,H46)</f>
        <v>3561</v>
      </c>
      <c r="L46" s="32">
        <f t="shared" si="2"/>
        <v>37019200</v>
      </c>
    </row>
    <row r="47" spans="1:12" ht="18" customHeight="1" thickBot="1">
      <c r="A47" s="116" t="s">
        <v>13</v>
      </c>
      <c r="B47" s="117"/>
      <c r="C47" s="118"/>
      <c r="D47" s="110">
        <f>SUM(D42,D46)</f>
        <v>771253</v>
      </c>
      <c r="E47" s="111"/>
      <c r="F47" s="112">
        <f>SUM(F42,F45:F46)</f>
        <v>20781148544</v>
      </c>
      <c r="G47" s="60"/>
      <c r="H47" s="41"/>
      <c r="I47" s="56"/>
      <c r="J47" s="40">
        <f t="shared" si="2"/>
        <v>771253</v>
      </c>
      <c r="K47" s="41"/>
      <c r="L47" s="39">
        <f t="shared" si="2"/>
        <v>20781148544</v>
      </c>
    </row>
    <row r="48" spans="6:12" ht="19.5" customHeight="1">
      <c r="F48" s="5"/>
      <c r="I48" s="5"/>
      <c r="L48" s="5"/>
    </row>
    <row r="49" spans="1:12" ht="18.75">
      <c r="A49" s="119" t="s">
        <v>23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9:12" ht="18" customHeight="1" thickBot="1">
      <c r="I50" s="8"/>
      <c r="L50" s="96" t="s">
        <v>30</v>
      </c>
    </row>
    <row r="51" spans="1:12" ht="18" customHeight="1">
      <c r="A51" s="123" t="s">
        <v>3</v>
      </c>
      <c r="B51" s="124"/>
      <c r="C51" s="125"/>
      <c r="D51" s="152" t="s">
        <v>17</v>
      </c>
      <c r="E51" s="135"/>
      <c r="F51" s="136"/>
      <c r="G51" s="123" t="s">
        <v>16</v>
      </c>
      <c r="H51" s="124"/>
      <c r="I51" s="131"/>
      <c r="J51" s="129" t="s">
        <v>19</v>
      </c>
      <c r="K51" s="124"/>
      <c r="L51" s="131"/>
    </row>
    <row r="52" spans="1:12" ht="18" customHeight="1" thickBot="1">
      <c r="A52" s="126"/>
      <c r="B52" s="127"/>
      <c r="C52" s="128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2" t="s">
        <v>2</v>
      </c>
      <c r="B53" s="133"/>
      <c r="C53" s="26" t="s">
        <v>1</v>
      </c>
      <c r="D53" s="12">
        <f aca="true" t="shared" si="3" ref="D53:I63">SUM(D5,D21,D37)</f>
        <v>31763</v>
      </c>
      <c r="E53" s="3">
        <f>SUM(E5,E21,E37)</f>
        <v>582006</v>
      </c>
      <c r="F53" s="3">
        <f t="shared" si="3"/>
        <v>15260755390</v>
      </c>
      <c r="G53" s="17">
        <f t="shared" si="3"/>
        <v>340</v>
      </c>
      <c r="H53" s="10">
        <f t="shared" si="3"/>
        <v>4185</v>
      </c>
      <c r="I53" s="11">
        <f t="shared" si="3"/>
        <v>142813970</v>
      </c>
      <c r="J53" s="15">
        <f aca="true" t="shared" si="4" ref="J53:L63">SUM(D53,G53)</f>
        <v>32103</v>
      </c>
      <c r="K53" s="10">
        <f>SUM(E53,H53)</f>
        <v>586191</v>
      </c>
      <c r="L53" s="11">
        <f t="shared" si="4"/>
        <v>15403569360</v>
      </c>
    </row>
    <row r="54" spans="1:12" ht="18" customHeight="1">
      <c r="A54" s="132"/>
      <c r="B54" s="133"/>
      <c r="C54" s="27" t="s">
        <v>0</v>
      </c>
      <c r="D54" s="13">
        <f t="shared" si="3"/>
        <v>848253</v>
      </c>
      <c r="E54" s="4">
        <f>SUM(E6,E22,E38)</f>
        <v>1440161</v>
      </c>
      <c r="F54" s="4">
        <f t="shared" si="3"/>
        <v>11515869370</v>
      </c>
      <c r="G54" s="18">
        <f t="shared" si="3"/>
        <v>19506</v>
      </c>
      <c r="H54" s="6">
        <f t="shared" si="3"/>
        <v>28837</v>
      </c>
      <c r="I54" s="9">
        <f t="shared" si="3"/>
        <v>211580390</v>
      </c>
      <c r="J54" s="16">
        <f t="shared" si="4"/>
        <v>867759</v>
      </c>
      <c r="K54" s="6">
        <f>SUM(E54,H54)</f>
        <v>1468998</v>
      </c>
      <c r="L54" s="9">
        <f t="shared" si="4"/>
        <v>11727449760</v>
      </c>
    </row>
    <row r="55" spans="1:12" ht="18" customHeight="1">
      <c r="A55" s="120" t="s">
        <v>4</v>
      </c>
      <c r="B55" s="121"/>
      <c r="C55" s="122"/>
      <c r="D55" s="13">
        <f t="shared" si="3"/>
        <v>133164</v>
      </c>
      <c r="E55" s="4">
        <f>SUM(E7,E23,E39)</f>
        <v>293046</v>
      </c>
      <c r="F55" s="4">
        <f t="shared" si="3"/>
        <v>1989154670</v>
      </c>
      <c r="G55" s="18">
        <f t="shared" si="3"/>
        <v>4543</v>
      </c>
      <c r="H55" s="6">
        <f t="shared" si="3"/>
        <v>9213</v>
      </c>
      <c r="I55" s="9">
        <f t="shared" si="3"/>
        <v>58284120</v>
      </c>
      <c r="J55" s="16">
        <f t="shared" si="4"/>
        <v>137707</v>
      </c>
      <c r="K55" s="6">
        <f>SUM(E55,H55)</f>
        <v>302259</v>
      </c>
      <c r="L55" s="9">
        <f t="shared" si="4"/>
        <v>2047438790</v>
      </c>
    </row>
    <row r="56" spans="1:12" ht="18" customHeight="1">
      <c r="A56" s="120" t="s">
        <v>22</v>
      </c>
      <c r="B56" s="121"/>
      <c r="C56" s="122"/>
      <c r="D56" s="14">
        <f t="shared" si="3"/>
        <v>1013180</v>
      </c>
      <c r="E56" s="2">
        <f>SUM(E8,E24,E40)</f>
        <v>2315213</v>
      </c>
      <c r="F56" s="2">
        <f t="shared" si="3"/>
        <v>28765779430</v>
      </c>
      <c r="G56" s="19">
        <f t="shared" si="3"/>
        <v>24389</v>
      </c>
      <c r="H56" s="7">
        <f t="shared" si="3"/>
        <v>42235</v>
      </c>
      <c r="I56" s="20">
        <f t="shared" si="3"/>
        <v>412678480</v>
      </c>
      <c r="J56" s="16">
        <f t="shared" si="4"/>
        <v>1037569</v>
      </c>
      <c r="K56" s="6">
        <f>SUM(E56,H56)</f>
        <v>2357448</v>
      </c>
      <c r="L56" s="9">
        <f t="shared" si="4"/>
        <v>29178457910</v>
      </c>
    </row>
    <row r="57" spans="1:12" ht="18" customHeight="1" thickBot="1">
      <c r="A57" s="143" t="s">
        <v>5</v>
      </c>
      <c r="B57" s="144"/>
      <c r="C57" s="145"/>
      <c r="D57" s="28">
        <f t="shared" si="3"/>
        <v>550263</v>
      </c>
      <c r="E57" s="29">
        <f>SUM(E9,E25,E41)</f>
        <v>714072</v>
      </c>
      <c r="F57" s="29">
        <f t="shared" si="3"/>
        <v>6842444980</v>
      </c>
      <c r="G57" s="30">
        <f t="shared" si="3"/>
        <v>12345</v>
      </c>
      <c r="H57" s="31">
        <f t="shared" si="3"/>
        <v>15664</v>
      </c>
      <c r="I57" s="32">
        <f t="shared" si="3"/>
        <v>114215860</v>
      </c>
      <c r="J57" s="33">
        <f t="shared" si="4"/>
        <v>562608</v>
      </c>
      <c r="K57" s="31">
        <f>SUM(E57,H57)</f>
        <v>729736</v>
      </c>
      <c r="L57" s="32">
        <f t="shared" si="4"/>
        <v>6956660840</v>
      </c>
    </row>
    <row r="58" spans="1:12" ht="18" customHeight="1" thickBot="1">
      <c r="A58" s="116" t="s">
        <v>21</v>
      </c>
      <c r="B58" s="117"/>
      <c r="C58" s="118"/>
      <c r="D58" s="34">
        <f t="shared" si="3"/>
        <v>1563443</v>
      </c>
      <c r="E58" s="35"/>
      <c r="F58" s="36">
        <f t="shared" si="3"/>
        <v>35608224410</v>
      </c>
      <c r="G58" s="37">
        <f t="shared" si="3"/>
        <v>36734</v>
      </c>
      <c r="H58" s="38"/>
      <c r="I58" s="39">
        <f t="shared" si="3"/>
        <v>526894340</v>
      </c>
      <c r="J58" s="40">
        <f t="shared" si="4"/>
        <v>1600177</v>
      </c>
      <c r="K58" s="38"/>
      <c r="L58" s="39">
        <f t="shared" si="4"/>
        <v>36135118750</v>
      </c>
    </row>
    <row r="59" spans="1:12" ht="18" customHeight="1">
      <c r="A59" s="137" t="s">
        <v>6</v>
      </c>
      <c r="B59" s="140" t="s">
        <v>7</v>
      </c>
      <c r="C59" s="26" t="s">
        <v>8</v>
      </c>
      <c r="D59" s="12">
        <f t="shared" si="3"/>
        <v>29419</v>
      </c>
      <c r="E59" s="3">
        <f>SUM(E11,E27,E43)</f>
        <v>1470596</v>
      </c>
      <c r="F59" s="3">
        <f t="shared" si="3"/>
        <v>990675340</v>
      </c>
      <c r="G59" s="17">
        <f t="shared" si="3"/>
        <v>297</v>
      </c>
      <c r="H59" s="10">
        <f>SUM(H11,H27,H43)</f>
        <v>9837</v>
      </c>
      <c r="I59" s="11">
        <f t="shared" si="3"/>
        <v>6544488</v>
      </c>
      <c r="J59" s="15">
        <f t="shared" si="4"/>
        <v>29716</v>
      </c>
      <c r="K59" s="10">
        <f>SUM(E59,H59)</f>
        <v>1480433</v>
      </c>
      <c r="L59" s="11">
        <f t="shared" si="4"/>
        <v>997219828</v>
      </c>
    </row>
    <row r="60" spans="1:12" ht="18" customHeight="1">
      <c r="A60" s="138"/>
      <c r="B60" s="141"/>
      <c r="C60" s="27" t="s">
        <v>9</v>
      </c>
      <c r="D60" s="13">
        <f t="shared" si="3"/>
        <v>139</v>
      </c>
      <c r="E60" s="4">
        <f>SUM(E12,E28,E44)</f>
        <v>2644</v>
      </c>
      <c r="F60" s="4">
        <f t="shared" si="3"/>
        <v>1761540</v>
      </c>
      <c r="G60" s="18">
        <f t="shared" si="3"/>
        <v>3</v>
      </c>
      <c r="H60" s="6">
        <f>SUM(H12,H28,H44)</f>
        <v>18</v>
      </c>
      <c r="I60" s="9">
        <f t="shared" si="3"/>
        <v>11520</v>
      </c>
      <c r="J60" s="16">
        <f t="shared" si="4"/>
        <v>142</v>
      </c>
      <c r="K60" s="6">
        <f>SUM(E60,H60)</f>
        <v>2662</v>
      </c>
      <c r="L60" s="9">
        <f t="shared" si="4"/>
        <v>1773060</v>
      </c>
    </row>
    <row r="61" spans="1:12" ht="18" customHeight="1">
      <c r="A61" s="139"/>
      <c r="B61" s="142"/>
      <c r="C61" s="27" t="s">
        <v>14</v>
      </c>
      <c r="D61" s="13">
        <f t="shared" si="3"/>
        <v>29558</v>
      </c>
      <c r="E61" s="4">
        <f>SUM(E13,E29,E45)</f>
        <v>1473240</v>
      </c>
      <c r="F61" s="4">
        <f t="shared" si="3"/>
        <v>992436880</v>
      </c>
      <c r="G61" s="18">
        <f t="shared" si="3"/>
        <v>300</v>
      </c>
      <c r="H61" s="6">
        <f>SUM(H13,H29,H45)</f>
        <v>9855</v>
      </c>
      <c r="I61" s="9">
        <f t="shared" si="3"/>
        <v>6556008</v>
      </c>
      <c r="J61" s="16">
        <f t="shared" si="4"/>
        <v>29858</v>
      </c>
      <c r="K61" s="6">
        <f>SUM(E61,H61)</f>
        <v>1483095</v>
      </c>
      <c r="L61" s="9">
        <f t="shared" si="4"/>
        <v>998992888</v>
      </c>
    </row>
    <row r="62" spans="1:12" ht="18" customHeight="1" thickBot="1">
      <c r="A62" s="143" t="s">
        <v>10</v>
      </c>
      <c r="B62" s="144"/>
      <c r="C62" s="145"/>
      <c r="D62" s="28">
        <f t="shared" si="3"/>
        <v>1127</v>
      </c>
      <c r="E62" s="29">
        <f>SUM(E14,E30,E46)</f>
        <v>6419</v>
      </c>
      <c r="F62" s="29">
        <f t="shared" si="3"/>
        <v>67272900</v>
      </c>
      <c r="G62" s="30">
        <f t="shared" si="3"/>
        <v>5</v>
      </c>
      <c r="H62" s="31">
        <f>SUM(H14,H30,H46)</f>
        <v>32</v>
      </c>
      <c r="I62" s="32">
        <f t="shared" si="3"/>
        <v>385550</v>
      </c>
      <c r="J62" s="33">
        <f t="shared" si="4"/>
        <v>1132</v>
      </c>
      <c r="K62" s="31">
        <f>SUM(E62,H62)</f>
        <v>6451</v>
      </c>
      <c r="L62" s="32">
        <f t="shared" si="4"/>
        <v>67658450</v>
      </c>
    </row>
    <row r="63" spans="1:12" ht="18" customHeight="1" thickBot="1">
      <c r="A63" s="116" t="s">
        <v>13</v>
      </c>
      <c r="B63" s="117"/>
      <c r="C63" s="118"/>
      <c r="D63" s="34">
        <f t="shared" si="3"/>
        <v>1564570</v>
      </c>
      <c r="E63" s="41"/>
      <c r="F63" s="36">
        <f t="shared" si="3"/>
        <v>36667934190</v>
      </c>
      <c r="G63" s="42">
        <f t="shared" si="3"/>
        <v>36739</v>
      </c>
      <c r="H63" s="41"/>
      <c r="I63" s="39">
        <f t="shared" si="3"/>
        <v>533835898</v>
      </c>
      <c r="J63" s="40">
        <f t="shared" si="4"/>
        <v>1601309</v>
      </c>
      <c r="K63" s="41"/>
      <c r="L63" s="39">
        <f t="shared" si="4"/>
        <v>37201770088</v>
      </c>
    </row>
  </sheetData>
  <sheetProtection/>
  <mergeCells count="56">
    <mergeCell ref="A1:L1"/>
    <mergeCell ref="A3:C4"/>
    <mergeCell ref="D3:F3"/>
    <mergeCell ref="G3:I3"/>
    <mergeCell ref="J3:L3"/>
    <mergeCell ref="A5:B6"/>
    <mergeCell ref="A7:C7"/>
    <mergeCell ref="A8:C8"/>
    <mergeCell ref="A9:C9"/>
    <mergeCell ref="A10:C10"/>
    <mergeCell ref="A11:A13"/>
    <mergeCell ref="B11:B13"/>
    <mergeCell ref="A14:C14"/>
    <mergeCell ref="A15:C15"/>
    <mergeCell ref="A17:L17"/>
    <mergeCell ref="A19:C20"/>
    <mergeCell ref="D19:F19"/>
    <mergeCell ref="G19:I19"/>
    <mergeCell ref="J19:L19"/>
    <mergeCell ref="A21:B22"/>
    <mergeCell ref="A23:C23"/>
    <mergeCell ref="A24:C24"/>
    <mergeCell ref="A25:C25"/>
    <mergeCell ref="A26:C26"/>
    <mergeCell ref="A27:A29"/>
    <mergeCell ref="B27:B29"/>
    <mergeCell ref="A30:C30"/>
    <mergeCell ref="A31:C31"/>
    <mergeCell ref="A33:L33"/>
    <mergeCell ref="A35:C36"/>
    <mergeCell ref="D35:F35"/>
    <mergeCell ref="G35:I35"/>
    <mergeCell ref="J35:L35"/>
    <mergeCell ref="A37:B38"/>
    <mergeCell ref="A39:C39"/>
    <mergeCell ref="A40:C40"/>
    <mergeCell ref="A41:C41"/>
    <mergeCell ref="A42:C42"/>
    <mergeCell ref="A43:A45"/>
    <mergeCell ref="B43:B45"/>
    <mergeCell ref="A46:C46"/>
    <mergeCell ref="A47:C47"/>
    <mergeCell ref="A49:L49"/>
    <mergeCell ref="A51:C52"/>
    <mergeCell ref="D51:F51"/>
    <mergeCell ref="G51:I51"/>
    <mergeCell ref="J51:L51"/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1">
      <selection activeCell="G45" sqref="G45"/>
    </sheetView>
  </sheetViews>
  <sheetFormatPr defaultColWidth="9.00390625" defaultRowHeight="13.5"/>
  <cols>
    <col min="1" max="2" width="4.125" style="1" customWidth="1"/>
    <col min="3" max="3" width="7.25390625" style="1" customWidth="1"/>
    <col min="4" max="4" width="10.50390625" style="1" customWidth="1"/>
    <col min="5" max="5" width="11.25390625" style="1" customWidth="1"/>
    <col min="6" max="6" width="15.25390625" style="1" customWidth="1"/>
    <col min="7" max="7" width="10.50390625" style="1" customWidth="1"/>
    <col min="8" max="8" width="11.25390625" style="1" customWidth="1"/>
    <col min="9" max="9" width="15.25390625" style="1" customWidth="1"/>
    <col min="10" max="10" width="10.50390625" style="1" customWidth="1"/>
    <col min="11" max="11" width="11.25390625" style="1" customWidth="1"/>
    <col min="12" max="12" width="15.25390625" style="1" customWidth="1"/>
    <col min="13" max="16384" width="9.00390625" style="1" customWidth="1"/>
  </cols>
  <sheetData>
    <row r="1" spans="1:12" ht="18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9:12" ht="18" customHeight="1" thickBot="1">
      <c r="I2" s="8"/>
      <c r="L2" s="96" t="s">
        <v>31</v>
      </c>
    </row>
    <row r="3" spans="1:12" ht="18" customHeight="1">
      <c r="A3" s="123" t="s">
        <v>3</v>
      </c>
      <c r="B3" s="124"/>
      <c r="C3" s="125"/>
      <c r="D3" s="129" t="s">
        <v>17</v>
      </c>
      <c r="E3" s="124"/>
      <c r="F3" s="130"/>
      <c r="G3" s="123" t="s">
        <v>16</v>
      </c>
      <c r="H3" s="124"/>
      <c r="I3" s="131"/>
      <c r="J3" s="129" t="s">
        <v>19</v>
      </c>
      <c r="K3" s="124"/>
      <c r="L3" s="131"/>
    </row>
    <row r="4" spans="1:12" ht="18" customHeight="1" thickBot="1">
      <c r="A4" s="126"/>
      <c r="B4" s="127"/>
      <c r="C4" s="128"/>
      <c r="D4" s="22" t="s">
        <v>18</v>
      </c>
      <c r="E4" s="23" t="s">
        <v>20</v>
      </c>
      <c r="F4" s="23" t="s">
        <v>15</v>
      </c>
      <c r="G4" s="21" t="s">
        <v>18</v>
      </c>
      <c r="H4" s="23" t="s">
        <v>20</v>
      </c>
      <c r="I4" s="24" t="s">
        <v>15</v>
      </c>
      <c r="J4" s="25" t="s">
        <v>18</v>
      </c>
      <c r="K4" s="23" t="s">
        <v>20</v>
      </c>
      <c r="L4" s="24" t="s">
        <v>15</v>
      </c>
    </row>
    <row r="5" spans="1:12" ht="18" customHeight="1" thickTop="1">
      <c r="A5" s="132" t="s">
        <v>2</v>
      </c>
      <c r="B5" s="133"/>
      <c r="C5" s="26" t="s">
        <v>1</v>
      </c>
      <c r="D5" s="70">
        <v>11152</v>
      </c>
      <c r="E5" s="71">
        <v>197412</v>
      </c>
      <c r="F5" s="71">
        <v>5329599420</v>
      </c>
      <c r="G5" s="72">
        <v>342</v>
      </c>
      <c r="H5" s="73">
        <v>3917</v>
      </c>
      <c r="I5" s="74">
        <v>139064430</v>
      </c>
      <c r="J5" s="15">
        <f aca="true" t="shared" si="0" ref="J5:L15">SUM(D5,G5)</f>
        <v>11494</v>
      </c>
      <c r="K5" s="10">
        <f t="shared" si="0"/>
        <v>201329</v>
      </c>
      <c r="L5" s="11">
        <f t="shared" si="0"/>
        <v>5468663850</v>
      </c>
    </row>
    <row r="6" spans="1:12" ht="18" customHeight="1">
      <c r="A6" s="132"/>
      <c r="B6" s="133"/>
      <c r="C6" s="27" t="s">
        <v>0</v>
      </c>
      <c r="D6" s="75">
        <v>392493</v>
      </c>
      <c r="E6" s="76">
        <v>627157</v>
      </c>
      <c r="F6" s="76">
        <v>5019171140</v>
      </c>
      <c r="G6" s="77">
        <v>19997</v>
      </c>
      <c r="H6" s="78">
        <v>29840</v>
      </c>
      <c r="I6" s="79">
        <v>218352700</v>
      </c>
      <c r="J6" s="16">
        <f t="shared" si="0"/>
        <v>412490</v>
      </c>
      <c r="K6" s="6">
        <f t="shared" si="0"/>
        <v>656997</v>
      </c>
      <c r="L6" s="9">
        <f t="shared" si="0"/>
        <v>5237523840</v>
      </c>
    </row>
    <row r="7" spans="1:12" ht="18" customHeight="1">
      <c r="A7" s="120" t="s">
        <v>4</v>
      </c>
      <c r="B7" s="121"/>
      <c r="C7" s="122"/>
      <c r="D7" s="75">
        <v>78760</v>
      </c>
      <c r="E7" s="76">
        <v>173054</v>
      </c>
      <c r="F7" s="76">
        <v>1122170470</v>
      </c>
      <c r="G7" s="77">
        <v>4484</v>
      </c>
      <c r="H7" s="78">
        <v>9075</v>
      </c>
      <c r="I7" s="79">
        <v>57081350</v>
      </c>
      <c r="J7" s="16">
        <f t="shared" si="0"/>
        <v>83244</v>
      </c>
      <c r="K7" s="6">
        <f t="shared" si="0"/>
        <v>182129</v>
      </c>
      <c r="L7" s="9">
        <f t="shared" si="0"/>
        <v>1179251820</v>
      </c>
    </row>
    <row r="8" spans="1:12" ht="18" customHeight="1">
      <c r="A8" s="120" t="s">
        <v>22</v>
      </c>
      <c r="B8" s="121"/>
      <c r="C8" s="122"/>
      <c r="D8" s="80">
        <v>482405</v>
      </c>
      <c r="E8" s="81">
        <v>997623</v>
      </c>
      <c r="F8" s="81">
        <v>11470941030</v>
      </c>
      <c r="G8" s="82">
        <v>24823</v>
      </c>
      <c r="H8" s="83">
        <v>42832</v>
      </c>
      <c r="I8" s="84">
        <v>414498480</v>
      </c>
      <c r="J8" s="16">
        <f t="shared" si="0"/>
        <v>507228</v>
      </c>
      <c r="K8" s="6">
        <f t="shared" si="0"/>
        <v>1040455</v>
      </c>
      <c r="L8" s="9">
        <f t="shared" si="0"/>
        <v>11885439510</v>
      </c>
    </row>
    <row r="9" spans="1:12" ht="18" customHeight="1" thickBot="1">
      <c r="A9" s="143" t="s">
        <v>5</v>
      </c>
      <c r="B9" s="144"/>
      <c r="C9" s="145"/>
      <c r="D9" s="85">
        <v>252478</v>
      </c>
      <c r="E9" s="86">
        <v>320550</v>
      </c>
      <c r="F9" s="86">
        <v>2758770010</v>
      </c>
      <c r="G9" s="87">
        <v>12886</v>
      </c>
      <c r="H9" s="88">
        <v>16493</v>
      </c>
      <c r="I9" s="89">
        <v>119384400</v>
      </c>
      <c r="J9" s="33">
        <f t="shared" si="0"/>
        <v>265364</v>
      </c>
      <c r="K9" s="31">
        <f t="shared" si="0"/>
        <v>337043</v>
      </c>
      <c r="L9" s="32">
        <f t="shared" si="0"/>
        <v>2878154410</v>
      </c>
    </row>
    <row r="10" spans="1:12" ht="18" customHeight="1" thickBot="1">
      <c r="A10" s="116" t="s">
        <v>21</v>
      </c>
      <c r="B10" s="117"/>
      <c r="C10" s="118"/>
      <c r="D10" s="90">
        <v>734883</v>
      </c>
      <c r="E10" s="91"/>
      <c r="F10" s="92">
        <v>14229711040</v>
      </c>
      <c r="G10" s="93">
        <v>37709</v>
      </c>
      <c r="H10" s="94"/>
      <c r="I10" s="95">
        <v>533882880</v>
      </c>
      <c r="J10" s="40">
        <f t="shared" si="0"/>
        <v>772592</v>
      </c>
      <c r="K10" s="38"/>
      <c r="L10" s="39">
        <f t="shared" si="0"/>
        <v>14763593920</v>
      </c>
    </row>
    <row r="11" spans="1:12" ht="18" customHeight="1">
      <c r="A11" s="137" t="s">
        <v>6</v>
      </c>
      <c r="B11" s="140" t="s">
        <v>7</v>
      </c>
      <c r="C11" s="26" t="s">
        <v>8</v>
      </c>
      <c r="D11" s="70">
        <v>10588</v>
      </c>
      <c r="E11" s="71">
        <v>522935</v>
      </c>
      <c r="F11" s="71">
        <v>348747328</v>
      </c>
      <c r="G11" s="72">
        <v>307</v>
      </c>
      <c r="H11" s="73">
        <v>9326</v>
      </c>
      <c r="I11" s="74">
        <v>6226458</v>
      </c>
      <c r="J11" s="15">
        <f t="shared" si="0"/>
        <v>10895</v>
      </c>
      <c r="K11" s="10">
        <f>SUM(E11,H11)</f>
        <v>532261</v>
      </c>
      <c r="L11" s="11">
        <f t="shared" si="0"/>
        <v>354973786</v>
      </c>
    </row>
    <row r="12" spans="1:12" ht="18" customHeight="1">
      <c r="A12" s="138"/>
      <c r="B12" s="141"/>
      <c r="C12" s="27" t="s">
        <v>9</v>
      </c>
      <c r="D12" s="75">
        <v>74</v>
      </c>
      <c r="E12" s="76">
        <v>1530</v>
      </c>
      <c r="F12" s="76">
        <v>1008478</v>
      </c>
      <c r="G12" s="77">
        <v>2</v>
      </c>
      <c r="H12" s="78">
        <v>9</v>
      </c>
      <c r="I12" s="79">
        <v>6060</v>
      </c>
      <c r="J12" s="16">
        <f t="shared" si="0"/>
        <v>76</v>
      </c>
      <c r="K12" s="6">
        <f>SUM(E12,H12)</f>
        <v>1539</v>
      </c>
      <c r="L12" s="9">
        <f t="shared" si="0"/>
        <v>1014538</v>
      </c>
    </row>
    <row r="13" spans="1:12" ht="18" customHeight="1">
      <c r="A13" s="139"/>
      <c r="B13" s="142"/>
      <c r="C13" s="27" t="s">
        <v>14</v>
      </c>
      <c r="D13" s="75">
        <v>10662</v>
      </c>
      <c r="E13" s="76">
        <v>524465</v>
      </c>
      <c r="F13" s="76">
        <v>349755806</v>
      </c>
      <c r="G13" s="77">
        <v>309</v>
      </c>
      <c r="H13" s="78">
        <v>9335</v>
      </c>
      <c r="I13" s="79">
        <v>6232518</v>
      </c>
      <c r="J13" s="16">
        <f t="shared" si="0"/>
        <v>10971</v>
      </c>
      <c r="K13" s="6">
        <f>SUM(E13,H13)</f>
        <v>533800</v>
      </c>
      <c r="L13" s="9">
        <f t="shared" si="0"/>
        <v>355988324</v>
      </c>
    </row>
    <row r="14" spans="1:12" ht="18" customHeight="1" thickBot="1">
      <c r="A14" s="143" t="s">
        <v>10</v>
      </c>
      <c r="B14" s="144"/>
      <c r="C14" s="145"/>
      <c r="D14" s="85">
        <v>508</v>
      </c>
      <c r="E14" s="86">
        <v>2755</v>
      </c>
      <c r="F14" s="86">
        <v>28780900</v>
      </c>
      <c r="G14" s="87">
        <v>4</v>
      </c>
      <c r="H14" s="88">
        <v>19</v>
      </c>
      <c r="I14" s="89">
        <v>188850</v>
      </c>
      <c r="J14" s="33">
        <f t="shared" si="0"/>
        <v>512</v>
      </c>
      <c r="K14" s="31">
        <f>SUM(E14,H14)</f>
        <v>2774</v>
      </c>
      <c r="L14" s="32">
        <f t="shared" si="0"/>
        <v>28969750</v>
      </c>
    </row>
    <row r="15" spans="1:12" ht="18" customHeight="1" thickBot="1">
      <c r="A15" s="116" t="s">
        <v>13</v>
      </c>
      <c r="B15" s="117"/>
      <c r="C15" s="118"/>
      <c r="D15" s="110">
        <f>SUM(D10,D14)</f>
        <v>735391</v>
      </c>
      <c r="E15" s="111"/>
      <c r="F15" s="112">
        <f>SUM(F10,F13:F14)</f>
        <v>14608247746</v>
      </c>
      <c r="G15" s="113">
        <f>SUM(G10,G14)</f>
        <v>37713</v>
      </c>
      <c r="H15" s="111"/>
      <c r="I15" s="114">
        <f>SUM(I10,I13:I14)</f>
        <v>540304248</v>
      </c>
      <c r="J15" s="40">
        <f t="shared" si="0"/>
        <v>773104</v>
      </c>
      <c r="K15" s="41"/>
      <c r="L15" s="39">
        <f t="shared" si="0"/>
        <v>15148551994</v>
      </c>
    </row>
    <row r="16" spans="6:12" ht="19.5" customHeight="1">
      <c r="F16" s="5"/>
      <c r="I16" s="5"/>
      <c r="L16" s="5"/>
    </row>
    <row r="17" spans="1:12" ht="18.75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9:12" ht="18" customHeight="1" thickBot="1">
      <c r="I18" s="8"/>
      <c r="L18" s="96" t="s">
        <v>31</v>
      </c>
    </row>
    <row r="19" spans="1:12" ht="18" customHeight="1">
      <c r="A19" s="123" t="s">
        <v>3</v>
      </c>
      <c r="B19" s="124"/>
      <c r="C19" s="125"/>
      <c r="D19" s="129" t="s">
        <v>17</v>
      </c>
      <c r="E19" s="124"/>
      <c r="F19" s="130"/>
      <c r="G19" s="123" t="s">
        <v>16</v>
      </c>
      <c r="H19" s="124"/>
      <c r="I19" s="131"/>
      <c r="J19" s="129" t="s">
        <v>19</v>
      </c>
      <c r="K19" s="124"/>
      <c r="L19" s="131"/>
    </row>
    <row r="20" spans="1:12" ht="18" customHeight="1" thickBot="1">
      <c r="A20" s="126"/>
      <c r="B20" s="127"/>
      <c r="C20" s="128"/>
      <c r="D20" s="22" t="s">
        <v>18</v>
      </c>
      <c r="E20" s="23" t="s">
        <v>20</v>
      </c>
      <c r="F20" s="23" t="s">
        <v>15</v>
      </c>
      <c r="G20" s="21" t="s">
        <v>18</v>
      </c>
      <c r="H20" s="23" t="s">
        <v>20</v>
      </c>
      <c r="I20" s="24" t="s">
        <v>15</v>
      </c>
      <c r="J20" s="25" t="s">
        <v>18</v>
      </c>
      <c r="K20" s="23" t="s">
        <v>20</v>
      </c>
      <c r="L20" s="24" t="s">
        <v>15</v>
      </c>
    </row>
    <row r="21" spans="1:12" ht="18" customHeight="1" thickTop="1">
      <c r="A21" s="132" t="s">
        <v>2</v>
      </c>
      <c r="B21" s="133"/>
      <c r="C21" s="26" t="s">
        <v>1</v>
      </c>
      <c r="D21" s="70">
        <v>735</v>
      </c>
      <c r="E21" s="71">
        <v>10806</v>
      </c>
      <c r="F21" s="71">
        <v>394233860</v>
      </c>
      <c r="G21" s="43"/>
      <c r="H21" s="44"/>
      <c r="I21" s="45"/>
      <c r="J21" s="15">
        <f aca="true" t="shared" si="1" ref="J21:L31">SUM(D21,G21)</f>
        <v>735</v>
      </c>
      <c r="K21" s="10">
        <f>SUM(E21,H21)</f>
        <v>10806</v>
      </c>
      <c r="L21" s="11">
        <f t="shared" si="1"/>
        <v>394233860</v>
      </c>
    </row>
    <row r="22" spans="1:12" ht="18" customHeight="1">
      <c r="A22" s="132"/>
      <c r="B22" s="133"/>
      <c r="C22" s="27" t="s">
        <v>0</v>
      </c>
      <c r="D22" s="75">
        <v>32493</v>
      </c>
      <c r="E22" s="76">
        <v>50405</v>
      </c>
      <c r="F22" s="76">
        <v>452187440</v>
      </c>
      <c r="G22" s="46"/>
      <c r="H22" s="47"/>
      <c r="I22" s="48"/>
      <c r="J22" s="16">
        <f t="shared" si="1"/>
        <v>32493</v>
      </c>
      <c r="K22" s="6">
        <f>SUM(E22,H22)</f>
        <v>50405</v>
      </c>
      <c r="L22" s="9">
        <f t="shared" si="1"/>
        <v>452187440</v>
      </c>
    </row>
    <row r="23" spans="1:12" ht="18" customHeight="1">
      <c r="A23" s="120" t="s">
        <v>4</v>
      </c>
      <c r="B23" s="121"/>
      <c r="C23" s="122"/>
      <c r="D23" s="75">
        <v>7112</v>
      </c>
      <c r="E23" s="76">
        <v>15603</v>
      </c>
      <c r="F23" s="76">
        <v>100562840</v>
      </c>
      <c r="G23" s="46"/>
      <c r="H23" s="47"/>
      <c r="I23" s="48"/>
      <c r="J23" s="16">
        <f t="shared" si="1"/>
        <v>7112</v>
      </c>
      <c r="K23" s="6">
        <f>SUM(E23,H23)</f>
        <v>15603</v>
      </c>
      <c r="L23" s="9">
        <f t="shared" si="1"/>
        <v>100562840</v>
      </c>
    </row>
    <row r="24" spans="1:12" ht="18" customHeight="1">
      <c r="A24" s="120" t="s">
        <v>22</v>
      </c>
      <c r="B24" s="121"/>
      <c r="C24" s="122"/>
      <c r="D24" s="80">
        <v>40340</v>
      </c>
      <c r="E24" s="81">
        <v>76814</v>
      </c>
      <c r="F24" s="81">
        <v>946984140</v>
      </c>
      <c r="G24" s="49"/>
      <c r="H24" s="50"/>
      <c r="I24" s="51"/>
      <c r="J24" s="16">
        <f t="shared" si="1"/>
        <v>40340</v>
      </c>
      <c r="K24" s="6">
        <f>SUM(E24,H24)</f>
        <v>76814</v>
      </c>
      <c r="L24" s="9">
        <f t="shared" si="1"/>
        <v>946984140</v>
      </c>
    </row>
    <row r="25" spans="1:12" ht="18" customHeight="1" thickBot="1">
      <c r="A25" s="143" t="s">
        <v>5</v>
      </c>
      <c r="B25" s="144"/>
      <c r="C25" s="145"/>
      <c r="D25" s="85">
        <v>20329</v>
      </c>
      <c r="E25" s="86">
        <v>25258</v>
      </c>
      <c r="F25" s="86">
        <v>221059900</v>
      </c>
      <c r="G25" s="52"/>
      <c r="H25" s="53"/>
      <c r="I25" s="54"/>
      <c r="J25" s="33">
        <f t="shared" si="1"/>
        <v>20329</v>
      </c>
      <c r="K25" s="31">
        <f>SUM(E25,H25)</f>
        <v>25258</v>
      </c>
      <c r="L25" s="32">
        <f t="shared" si="1"/>
        <v>221059900</v>
      </c>
    </row>
    <row r="26" spans="1:12" ht="18" customHeight="1" thickBot="1">
      <c r="A26" s="116" t="s">
        <v>21</v>
      </c>
      <c r="B26" s="117"/>
      <c r="C26" s="118"/>
      <c r="D26" s="90">
        <v>60669</v>
      </c>
      <c r="E26" s="91"/>
      <c r="F26" s="92">
        <v>1168044040</v>
      </c>
      <c r="G26" s="55"/>
      <c r="H26" s="38"/>
      <c r="I26" s="56"/>
      <c r="J26" s="40">
        <f t="shared" si="1"/>
        <v>60669</v>
      </c>
      <c r="K26" s="38"/>
      <c r="L26" s="39">
        <f t="shared" si="1"/>
        <v>1168044040</v>
      </c>
    </row>
    <row r="27" spans="1:12" ht="18" customHeight="1">
      <c r="A27" s="137" t="s">
        <v>6</v>
      </c>
      <c r="B27" s="140" t="s">
        <v>7</v>
      </c>
      <c r="C27" s="26" t="s">
        <v>8</v>
      </c>
      <c r="D27" s="70">
        <v>685</v>
      </c>
      <c r="E27" s="71">
        <v>26908</v>
      </c>
      <c r="F27" s="71">
        <v>18088914</v>
      </c>
      <c r="G27" s="57"/>
      <c r="H27" s="58"/>
      <c r="I27" s="59"/>
      <c r="J27" s="15">
        <f t="shared" si="1"/>
        <v>685</v>
      </c>
      <c r="K27" s="10">
        <f>SUM(E27,H27)</f>
        <v>26908</v>
      </c>
      <c r="L27" s="11">
        <f t="shared" si="1"/>
        <v>18088914</v>
      </c>
    </row>
    <row r="28" spans="1:12" ht="18" customHeight="1">
      <c r="A28" s="138"/>
      <c r="B28" s="141"/>
      <c r="C28" s="27" t="s">
        <v>9</v>
      </c>
      <c r="D28" s="75">
        <v>4</v>
      </c>
      <c r="E28" s="76">
        <v>108</v>
      </c>
      <c r="F28" s="76">
        <v>72588</v>
      </c>
      <c r="G28" s="46"/>
      <c r="H28" s="47"/>
      <c r="I28" s="48"/>
      <c r="J28" s="16">
        <f t="shared" si="1"/>
        <v>4</v>
      </c>
      <c r="K28" s="6">
        <f>SUM(E28,H28)</f>
        <v>108</v>
      </c>
      <c r="L28" s="9">
        <f t="shared" si="1"/>
        <v>72588</v>
      </c>
    </row>
    <row r="29" spans="1:12" ht="18" customHeight="1">
      <c r="A29" s="139"/>
      <c r="B29" s="142"/>
      <c r="C29" s="27" t="s">
        <v>14</v>
      </c>
      <c r="D29" s="75">
        <v>689</v>
      </c>
      <c r="E29" s="76">
        <v>27016</v>
      </c>
      <c r="F29" s="76">
        <v>18161502</v>
      </c>
      <c r="G29" s="46"/>
      <c r="H29" s="47"/>
      <c r="I29" s="48"/>
      <c r="J29" s="16">
        <f t="shared" si="1"/>
        <v>689</v>
      </c>
      <c r="K29" s="6">
        <f>SUM(E29,H29)</f>
        <v>27016</v>
      </c>
      <c r="L29" s="9">
        <f t="shared" si="1"/>
        <v>18161502</v>
      </c>
    </row>
    <row r="30" spans="1:12" ht="18" customHeight="1" thickBot="1">
      <c r="A30" s="143" t="s">
        <v>10</v>
      </c>
      <c r="B30" s="144"/>
      <c r="C30" s="145"/>
      <c r="D30" s="85">
        <v>45</v>
      </c>
      <c r="E30" s="86">
        <v>305</v>
      </c>
      <c r="F30" s="86">
        <v>3249450</v>
      </c>
      <c r="G30" s="52"/>
      <c r="H30" s="53"/>
      <c r="I30" s="54"/>
      <c r="J30" s="33">
        <f t="shared" si="1"/>
        <v>45</v>
      </c>
      <c r="K30" s="31">
        <f>SUM(E30,H30)</f>
        <v>305</v>
      </c>
      <c r="L30" s="32">
        <f t="shared" si="1"/>
        <v>3249450</v>
      </c>
    </row>
    <row r="31" spans="1:12" ht="18" customHeight="1" thickBot="1">
      <c r="A31" s="116" t="s">
        <v>13</v>
      </c>
      <c r="B31" s="117"/>
      <c r="C31" s="118"/>
      <c r="D31" s="34">
        <f>SUM(D26,D30)</f>
        <v>60714</v>
      </c>
      <c r="E31" s="41"/>
      <c r="F31" s="36">
        <f>SUM(F26,F29:F30)</f>
        <v>1189454992</v>
      </c>
      <c r="G31" s="60"/>
      <c r="H31" s="41"/>
      <c r="I31" s="56"/>
      <c r="J31" s="40">
        <f t="shared" si="1"/>
        <v>60714</v>
      </c>
      <c r="K31" s="41"/>
      <c r="L31" s="39">
        <f t="shared" si="1"/>
        <v>1189454992</v>
      </c>
    </row>
    <row r="32" ht="6" customHeight="1"/>
    <row r="33" spans="1:12" ht="18.7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9:12" ht="18" customHeight="1" thickBot="1">
      <c r="I34" s="8"/>
      <c r="L34" s="96" t="s">
        <v>31</v>
      </c>
    </row>
    <row r="35" spans="1:12" ht="18" customHeight="1">
      <c r="A35" s="123" t="s">
        <v>3</v>
      </c>
      <c r="B35" s="124"/>
      <c r="C35" s="125"/>
      <c r="D35" s="152" t="s">
        <v>17</v>
      </c>
      <c r="E35" s="135"/>
      <c r="F35" s="136"/>
      <c r="G35" s="123" t="s">
        <v>16</v>
      </c>
      <c r="H35" s="124"/>
      <c r="I35" s="131"/>
      <c r="J35" s="129" t="s">
        <v>19</v>
      </c>
      <c r="K35" s="124"/>
      <c r="L35" s="131"/>
    </row>
    <row r="36" spans="1:12" ht="18" customHeight="1" thickBot="1">
      <c r="A36" s="126"/>
      <c r="B36" s="127"/>
      <c r="C36" s="128"/>
      <c r="D36" s="22" t="s">
        <v>18</v>
      </c>
      <c r="E36" s="23" t="s">
        <v>20</v>
      </c>
      <c r="F36" s="23" t="s">
        <v>15</v>
      </c>
      <c r="G36" s="21" t="s">
        <v>18</v>
      </c>
      <c r="H36" s="23" t="s">
        <v>20</v>
      </c>
      <c r="I36" s="24" t="s">
        <v>15</v>
      </c>
      <c r="J36" s="25" t="s">
        <v>18</v>
      </c>
      <c r="K36" s="23" t="s">
        <v>20</v>
      </c>
      <c r="L36" s="24" t="s">
        <v>15</v>
      </c>
    </row>
    <row r="37" spans="1:12" ht="18" customHeight="1" thickTop="1">
      <c r="A37" s="132" t="s">
        <v>2</v>
      </c>
      <c r="B37" s="133"/>
      <c r="C37" s="26" t="s">
        <v>1</v>
      </c>
      <c r="D37" s="70">
        <v>19888</v>
      </c>
      <c r="E37" s="71">
        <v>357431</v>
      </c>
      <c r="F37" s="71">
        <v>9397295630</v>
      </c>
      <c r="G37" s="43"/>
      <c r="H37" s="44"/>
      <c r="I37" s="45"/>
      <c r="J37" s="15">
        <f aca="true" t="shared" si="2" ref="J37:L47">SUM(D37,G37)</f>
        <v>19888</v>
      </c>
      <c r="K37" s="10">
        <f>SUM(E37,H37)</f>
        <v>357431</v>
      </c>
      <c r="L37" s="11">
        <f t="shared" si="2"/>
        <v>9397295630</v>
      </c>
    </row>
    <row r="38" spans="1:12" ht="18" customHeight="1">
      <c r="A38" s="132"/>
      <c r="B38" s="133"/>
      <c r="C38" s="27" t="s">
        <v>0</v>
      </c>
      <c r="D38" s="75">
        <v>424563</v>
      </c>
      <c r="E38" s="76">
        <v>749167</v>
      </c>
      <c r="F38" s="76">
        <v>5989696930</v>
      </c>
      <c r="G38" s="46"/>
      <c r="H38" s="47"/>
      <c r="I38" s="48"/>
      <c r="J38" s="16">
        <f t="shared" si="2"/>
        <v>424563</v>
      </c>
      <c r="K38" s="6">
        <f>SUM(E38,H38)</f>
        <v>749167</v>
      </c>
      <c r="L38" s="9">
        <f t="shared" si="2"/>
        <v>5989696930</v>
      </c>
    </row>
    <row r="39" spans="1:12" ht="18" customHeight="1">
      <c r="A39" s="120" t="s">
        <v>4</v>
      </c>
      <c r="B39" s="121"/>
      <c r="C39" s="122"/>
      <c r="D39" s="75">
        <v>47411</v>
      </c>
      <c r="E39" s="76">
        <v>106214</v>
      </c>
      <c r="F39" s="76">
        <v>762384150</v>
      </c>
      <c r="G39" s="46"/>
      <c r="H39" s="47"/>
      <c r="I39" s="48"/>
      <c r="J39" s="16">
        <f t="shared" si="2"/>
        <v>47411</v>
      </c>
      <c r="K39" s="6">
        <f>SUM(E39,H39)</f>
        <v>106214</v>
      </c>
      <c r="L39" s="9">
        <f t="shared" si="2"/>
        <v>762384150</v>
      </c>
    </row>
    <row r="40" spans="1:12" ht="18" customHeight="1">
      <c r="A40" s="120" t="s">
        <v>22</v>
      </c>
      <c r="B40" s="121"/>
      <c r="C40" s="122"/>
      <c r="D40" s="80">
        <v>491862</v>
      </c>
      <c r="E40" s="81">
        <v>1212812</v>
      </c>
      <c r="F40" s="81">
        <v>16149376710</v>
      </c>
      <c r="G40" s="49"/>
      <c r="H40" s="50"/>
      <c r="I40" s="51"/>
      <c r="J40" s="16">
        <f t="shared" si="2"/>
        <v>491862</v>
      </c>
      <c r="K40" s="6">
        <f>SUM(E40,H40)</f>
        <v>1212812</v>
      </c>
      <c r="L40" s="9">
        <f t="shared" si="2"/>
        <v>16149376710</v>
      </c>
    </row>
    <row r="41" spans="1:12" ht="18" customHeight="1" thickBot="1">
      <c r="A41" s="143" t="s">
        <v>5</v>
      </c>
      <c r="B41" s="144"/>
      <c r="C41" s="145"/>
      <c r="D41" s="85">
        <v>280025</v>
      </c>
      <c r="E41" s="86">
        <v>373865</v>
      </c>
      <c r="F41" s="86">
        <v>3985478070</v>
      </c>
      <c r="G41" s="52"/>
      <c r="H41" s="53"/>
      <c r="I41" s="54"/>
      <c r="J41" s="33">
        <f t="shared" si="2"/>
        <v>280025</v>
      </c>
      <c r="K41" s="31">
        <f>SUM(E41,H41)</f>
        <v>373865</v>
      </c>
      <c r="L41" s="32">
        <f t="shared" si="2"/>
        <v>3985478070</v>
      </c>
    </row>
    <row r="42" spans="1:12" ht="18" customHeight="1" thickBot="1">
      <c r="A42" s="116" t="s">
        <v>21</v>
      </c>
      <c r="B42" s="117"/>
      <c r="C42" s="118"/>
      <c r="D42" s="90">
        <v>771887</v>
      </c>
      <c r="E42" s="91"/>
      <c r="F42" s="92">
        <v>20134854780</v>
      </c>
      <c r="G42" s="55"/>
      <c r="H42" s="38"/>
      <c r="I42" s="56"/>
      <c r="J42" s="40">
        <f t="shared" si="2"/>
        <v>771887</v>
      </c>
      <c r="K42" s="38"/>
      <c r="L42" s="39">
        <f t="shared" si="2"/>
        <v>20134854780</v>
      </c>
    </row>
    <row r="43" spans="1:12" ht="18" customHeight="1">
      <c r="A43" s="137" t="s">
        <v>6</v>
      </c>
      <c r="B43" s="140" t="s">
        <v>7</v>
      </c>
      <c r="C43" s="26" t="s">
        <v>8</v>
      </c>
      <c r="D43" s="70">
        <v>18085</v>
      </c>
      <c r="E43" s="71">
        <v>876183</v>
      </c>
      <c r="F43" s="71">
        <v>594174056</v>
      </c>
      <c r="G43" s="57"/>
      <c r="H43" s="58"/>
      <c r="I43" s="59"/>
      <c r="J43" s="15">
        <f t="shared" si="2"/>
        <v>18085</v>
      </c>
      <c r="K43" s="10">
        <f>SUM(E43,H43)</f>
        <v>876183</v>
      </c>
      <c r="L43" s="11">
        <f t="shared" si="2"/>
        <v>594174056</v>
      </c>
    </row>
    <row r="44" spans="1:12" ht="18" customHeight="1">
      <c r="A44" s="138"/>
      <c r="B44" s="141"/>
      <c r="C44" s="27" t="s">
        <v>9</v>
      </c>
      <c r="D44" s="75">
        <v>77</v>
      </c>
      <c r="E44" s="76">
        <v>1295</v>
      </c>
      <c r="F44" s="76">
        <v>858688</v>
      </c>
      <c r="G44" s="46"/>
      <c r="H44" s="47"/>
      <c r="I44" s="48"/>
      <c r="J44" s="16">
        <f t="shared" si="2"/>
        <v>77</v>
      </c>
      <c r="K44" s="6">
        <f>SUM(E44,H44)</f>
        <v>1295</v>
      </c>
      <c r="L44" s="9">
        <f t="shared" si="2"/>
        <v>858688</v>
      </c>
    </row>
    <row r="45" spans="1:12" ht="18" customHeight="1">
      <c r="A45" s="139"/>
      <c r="B45" s="142"/>
      <c r="C45" s="27" t="s">
        <v>14</v>
      </c>
      <c r="D45" s="75">
        <v>18162</v>
      </c>
      <c r="E45" s="76">
        <v>877478</v>
      </c>
      <c r="F45" s="76">
        <v>595032744</v>
      </c>
      <c r="G45" s="46"/>
      <c r="H45" s="47"/>
      <c r="I45" s="48"/>
      <c r="J45" s="16">
        <f t="shared" si="2"/>
        <v>18162</v>
      </c>
      <c r="K45" s="6">
        <f>SUM(E45,H45)</f>
        <v>877478</v>
      </c>
      <c r="L45" s="9">
        <f t="shared" si="2"/>
        <v>595032744</v>
      </c>
    </row>
    <row r="46" spans="1:12" ht="18" customHeight="1" thickBot="1">
      <c r="A46" s="143" t="s">
        <v>10</v>
      </c>
      <c r="B46" s="144"/>
      <c r="C46" s="145"/>
      <c r="D46" s="85">
        <v>627</v>
      </c>
      <c r="E46" s="86">
        <v>3822</v>
      </c>
      <c r="F46" s="86">
        <v>39803700</v>
      </c>
      <c r="G46" s="52"/>
      <c r="H46" s="53"/>
      <c r="I46" s="54"/>
      <c r="J46" s="33">
        <f t="shared" si="2"/>
        <v>627</v>
      </c>
      <c r="K46" s="31">
        <f>SUM(E46,H46)</f>
        <v>3822</v>
      </c>
      <c r="L46" s="32">
        <f t="shared" si="2"/>
        <v>39803700</v>
      </c>
    </row>
    <row r="47" spans="1:12" ht="18" customHeight="1" thickBot="1">
      <c r="A47" s="116" t="s">
        <v>13</v>
      </c>
      <c r="B47" s="117"/>
      <c r="C47" s="118"/>
      <c r="D47" s="110">
        <f>SUM(D42,D46)</f>
        <v>772514</v>
      </c>
      <c r="E47" s="111"/>
      <c r="F47" s="112">
        <f>SUM(F42,F45:F46)</f>
        <v>20769691224</v>
      </c>
      <c r="G47" s="60"/>
      <c r="H47" s="41"/>
      <c r="I47" s="56"/>
      <c r="J47" s="40">
        <f t="shared" si="2"/>
        <v>772514</v>
      </c>
      <c r="K47" s="41"/>
      <c r="L47" s="39">
        <f t="shared" si="2"/>
        <v>20769691224</v>
      </c>
    </row>
    <row r="48" spans="6:12" ht="19.5" customHeight="1">
      <c r="F48" s="5"/>
      <c r="I48" s="5"/>
      <c r="L48" s="5"/>
    </row>
    <row r="49" spans="1:12" ht="18.75">
      <c r="A49" s="119" t="s">
        <v>23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9:12" ht="18" customHeight="1" thickBot="1">
      <c r="I50" s="8"/>
      <c r="L50" s="96" t="s">
        <v>31</v>
      </c>
    </row>
    <row r="51" spans="1:12" ht="18" customHeight="1">
      <c r="A51" s="123" t="s">
        <v>3</v>
      </c>
      <c r="B51" s="124"/>
      <c r="C51" s="125"/>
      <c r="D51" s="152" t="s">
        <v>17</v>
      </c>
      <c r="E51" s="135"/>
      <c r="F51" s="136"/>
      <c r="G51" s="123" t="s">
        <v>16</v>
      </c>
      <c r="H51" s="124"/>
      <c r="I51" s="131"/>
      <c r="J51" s="129" t="s">
        <v>19</v>
      </c>
      <c r="K51" s="124"/>
      <c r="L51" s="131"/>
    </row>
    <row r="52" spans="1:12" ht="18" customHeight="1" thickBot="1">
      <c r="A52" s="126"/>
      <c r="B52" s="127"/>
      <c r="C52" s="128"/>
      <c r="D52" s="22" t="s">
        <v>18</v>
      </c>
      <c r="E52" s="23" t="s">
        <v>20</v>
      </c>
      <c r="F52" s="23" t="s">
        <v>15</v>
      </c>
      <c r="G52" s="21" t="s">
        <v>18</v>
      </c>
      <c r="H52" s="23" t="s">
        <v>20</v>
      </c>
      <c r="I52" s="24" t="s">
        <v>15</v>
      </c>
      <c r="J52" s="25" t="s">
        <v>18</v>
      </c>
      <c r="K52" s="23" t="s">
        <v>20</v>
      </c>
      <c r="L52" s="24" t="s">
        <v>15</v>
      </c>
    </row>
    <row r="53" spans="1:12" ht="18" customHeight="1" thickTop="1">
      <c r="A53" s="132" t="s">
        <v>2</v>
      </c>
      <c r="B53" s="133"/>
      <c r="C53" s="26" t="s">
        <v>1</v>
      </c>
      <c r="D53" s="12">
        <f aca="true" t="shared" si="3" ref="D53:I63">SUM(D5,D21,D37)</f>
        <v>31775</v>
      </c>
      <c r="E53" s="3">
        <f>SUM(E5,E21,E37)</f>
        <v>565649</v>
      </c>
      <c r="F53" s="3">
        <f t="shared" si="3"/>
        <v>15121128910</v>
      </c>
      <c r="G53" s="17">
        <f t="shared" si="3"/>
        <v>342</v>
      </c>
      <c r="H53" s="10">
        <f t="shared" si="3"/>
        <v>3917</v>
      </c>
      <c r="I53" s="11">
        <f t="shared" si="3"/>
        <v>139064430</v>
      </c>
      <c r="J53" s="15">
        <f aca="true" t="shared" si="4" ref="J53:L63">SUM(D53,G53)</f>
        <v>32117</v>
      </c>
      <c r="K53" s="10">
        <f>SUM(E53,H53)</f>
        <v>569566</v>
      </c>
      <c r="L53" s="11">
        <f t="shared" si="4"/>
        <v>15260193340</v>
      </c>
    </row>
    <row r="54" spans="1:12" ht="18" customHeight="1">
      <c r="A54" s="132"/>
      <c r="B54" s="133"/>
      <c r="C54" s="27" t="s">
        <v>0</v>
      </c>
      <c r="D54" s="13">
        <f t="shared" si="3"/>
        <v>849549</v>
      </c>
      <c r="E54" s="4">
        <f>SUM(E6,E22,E38)</f>
        <v>1426729</v>
      </c>
      <c r="F54" s="4">
        <f t="shared" si="3"/>
        <v>11461055510</v>
      </c>
      <c r="G54" s="18">
        <f t="shared" si="3"/>
        <v>19997</v>
      </c>
      <c r="H54" s="6">
        <f t="shared" si="3"/>
        <v>29840</v>
      </c>
      <c r="I54" s="9">
        <f t="shared" si="3"/>
        <v>218352700</v>
      </c>
      <c r="J54" s="16">
        <f t="shared" si="4"/>
        <v>869546</v>
      </c>
      <c r="K54" s="6">
        <f>SUM(E54,H54)</f>
        <v>1456569</v>
      </c>
      <c r="L54" s="9">
        <f t="shared" si="4"/>
        <v>11679408210</v>
      </c>
    </row>
    <row r="55" spans="1:12" ht="18" customHeight="1">
      <c r="A55" s="120" t="s">
        <v>4</v>
      </c>
      <c r="B55" s="121"/>
      <c r="C55" s="122"/>
      <c r="D55" s="13">
        <f t="shared" si="3"/>
        <v>133283</v>
      </c>
      <c r="E55" s="4">
        <f>SUM(E7,E23,E39)</f>
        <v>294871</v>
      </c>
      <c r="F55" s="4">
        <f t="shared" si="3"/>
        <v>1985117460</v>
      </c>
      <c r="G55" s="18">
        <f t="shared" si="3"/>
        <v>4484</v>
      </c>
      <c r="H55" s="6">
        <f t="shared" si="3"/>
        <v>9075</v>
      </c>
      <c r="I55" s="9">
        <f t="shared" si="3"/>
        <v>57081350</v>
      </c>
      <c r="J55" s="16">
        <f t="shared" si="4"/>
        <v>137767</v>
      </c>
      <c r="K55" s="6">
        <f>SUM(E55,H55)</f>
        <v>303946</v>
      </c>
      <c r="L55" s="9">
        <f t="shared" si="4"/>
        <v>2042198810</v>
      </c>
    </row>
    <row r="56" spans="1:12" ht="18" customHeight="1">
      <c r="A56" s="120" t="s">
        <v>22</v>
      </c>
      <c r="B56" s="121"/>
      <c r="C56" s="122"/>
      <c r="D56" s="14">
        <f t="shared" si="3"/>
        <v>1014607</v>
      </c>
      <c r="E56" s="2">
        <f>SUM(E8,E24,E40)</f>
        <v>2287249</v>
      </c>
      <c r="F56" s="2">
        <f t="shared" si="3"/>
        <v>28567301880</v>
      </c>
      <c r="G56" s="19">
        <f t="shared" si="3"/>
        <v>24823</v>
      </c>
      <c r="H56" s="7">
        <f t="shared" si="3"/>
        <v>42832</v>
      </c>
      <c r="I56" s="20">
        <f t="shared" si="3"/>
        <v>414498480</v>
      </c>
      <c r="J56" s="16">
        <f t="shared" si="4"/>
        <v>1039430</v>
      </c>
      <c r="K56" s="6">
        <f>SUM(E56,H56)</f>
        <v>2330081</v>
      </c>
      <c r="L56" s="9">
        <f t="shared" si="4"/>
        <v>28981800360</v>
      </c>
    </row>
    <row r="57" spans="1:12" ht="18" customHeight="1" thickBot="1">
      <c r="A57" s="143" t="s">
        <v>5</v>
      </c>
      <c r="B57" s="144"/>
      <c r="C57" s="145"/>
      <c r="D57" s="28">
        <f t="shared" si="3"/>
        <v>552832</v>
      </c>
      <c r="E57" s="29">
        <f>SUM(E9,E25,E41)</f>
        <v>719673</v>
      </c>
      <c r="F57" s="29">
        <f t="shared" si="3"/>
        <v>6965307980</v>
      </c>
      <c r="G57" s="30">
        <f t="shared" si="3"/>
        <v>12886</v>
      </c>
      <c r="H57" s="31">
        <f t="shared" si="3"/>
        <v>16493</v>
      </c>
      <c r="I57" s="32">
        <f t="shared" si="3"/>
        <v>119384400</v>
      </c>
      <c r="J57" s="33">
        <f t="shared" si="4"/>
        <v>565718</v>
      </c>
      <c r="K57" s="31">
        <f>SUM(E57,H57)</f>
        <v>736166</v>
      </c>
      <c r="L57" s="32">
        <f t="shared" si="4"/>
        <v>7084692380</v>
      </c>
    </row>
    <row r="58" spans="1:12" ht="18" customHeight="1" thickBot="1">
      <c r="A58" s="116" t="s">
        <v>21</v>
      </c>
      <c r="B58" s="117"/>
      <c r="C58" s="118"/>
      <c r="D58" s="34">
        <f t="shared" si="3"/>
        <v>1567439</v>
      </c>
      <c r="E58" s="35"/>
      <c r="F58" s="36">
        <f t="shared" si="3"/>
        <v>35532609860</v>
      </c>
      <c r="G58" s="37">
        <f t="shared" si="3"/>
        <v>37709</v>
      </c>
      <c r="H58" s="38"/>
      <c r="I58" s="39">
        <f t="shared" si="3"/>
        <v>533882880</v>
      </c>
      <c r="J58" s="40">
        <f t="shared" si="4"/>
        <v>1605148</v>
      </c>
      <c r="K58" s="38"/>
      <c r="L58" s="39">
        <f t="shared" si="4"/>
        <v>36066492740</v>
      </c>
    </row>
    <row r="59" spans="1:12" ht="18" customHeight="1">
      <c r="A59" s="137" t="s">
        <v>6</v>
      </c>
      <c r="B59" s="140" t="s">
        <v>7</v>
      </c>
      <c r="C59" s="26" t="s">
        <v>8</v>
      </c>
      <c r="D59" s="12">
        <f t="shared" si="3"/>
        <v>29358</v>
      </c>
      <c r="E59" s="3">
        <f>SUM(E11,E27,E43)</f>
        <v>1426026</v>
      </c>
      <c r="F59" s="3">
        <f t="shared" si="3"/>
        <v>961010298</v>
      </c>
      <c r="G59" s="17">
        <f t="shared" si="3"/>
        <v>307</v>
      </c>
      <c r="H59" s="10">
        <f>SUM(H11,H27,H43)</f>
        <v>9326</v>
      </c>
      <c r="I59" s="11">
        <f t="shared" si="3"/>
        <v>6226458</v>
      </c>
      <c r="J59" s="15">
        <f t="shared" si="4"/>
        <v>29665</v>
      </c>
      <c r="K59" s="10">
        <f>SUM(E59,H59)</f>
        <v>1435352</v>
      </c>
      <c r="L59" s="11">
        <f t="shared" si="4"/>
        <v>967236756</v>
      </c>
    </row>
    <row r="60" spans="1:12" ht="18" customHeight="1">
      <c r="A60" s="138"/>
      <c r="B60" s="141"/>
      <c r="C60" s="27" t="s">
        <v>9</v>
      </c>
      <c r="D60" s="13">
        <f t="shared" si="3"/>
        <v>155</v>
      </c>
      <c r="E60" s="4">
        <f>SUM(E12,E28,E44)</f>
        <v>2933</v>
      </c>
      <c r="F60" s="4">
        <f t="shared" si="3"/>
        <v>1939754</v>
      </c>
      <c r="G60" s="18">
        <f t="shared" si="3"/>
        <v>2</v>
      </c>
      <c r="H60" s="6">
        <f>SUM(H12,H28,H44)</f>
        <v>9</v>
      </c>
      <c r="I60" s="9">
        <f t="shared" si="3"/>
        <v>6060</v>
      </c>
      <c r="J60" s="16">
        <f t="shared" si="4"/>
        <v>157</v>
      </c>
      <c r="K60" s="6">
        <f>SUM(E60,H60)</f>
        <v>2942</v>
      </c>
      <c r="L60" s="9">
        <f t="shared" si="4"/>
        <v>1945814</v>
      </c>
    </row>
    <row r="61" spans="1:12" ht="18" customHeight="1">
      <c r="A61" s="139"/>
      <c r="B61" s="142"/>
      <c r="C61" s="27" t="s">
        <v>14</v>
      </c>
      <c r="D61" s="13">
        <f t="shared" si="3"/>
        <v>29513</v>
      </c>
      <c r="E61" s="4">
        <f>SUM(E13,E29,E45)</f>
        <v>1428959</v>
      </c>
      <c r="F61" s="4">
        <f t="shared" si="3"/>
        <v>962950052</v>
      </c>
      <c r="G61" s="18">
        <f t="shared" si="3"/>
        <v>309</v>
      </c>
      <c r="H61" s="6">
        <f>SUM(H13,H29,H45)</f>
        <v>9335</v>
      </c>
      <c r="I61" s="9">
        <f t="shared" si="3"/>
        <v>6232518</v>
      </c>
      <c r="J61" s="16">
        <f t="shared" si="4"/>
        <v>29822</v>
      </c>
      <c r="K61" s="6">
        <f>SUM(E61,H61)</f>
        <v>1438294</v>
      </c>
      <c r="L61" s="9">
        <f t="shared" si="4"/>
        <v>969182570</v>
      </c>
    </row>
    <row r="62" spans="1:12" ht="18" customHeight="1" thickBot="1">
      <c r="A62" s="143" t="s">
        <v>10</v>
      </c>
      <c r="B62" s="144"/>
      <c r="C62" s="145"/>
      <c r="D62" s="28">
        <f t="shared" si="3"/>
        <v>1180</v>
      </c>
      <c r="E62" s="29">
        <f>SUM(E14,E30,E46)</f>
        <v>6882</v>
      </c>
      <c r="F62" s="29">
        <f t="shared" si="3"/>
        <v>71834050</v>
      </c>
      <c r="G62" s="30">
        <f t="shared" si="3"/>
        <v>4</v>
      </c>
      <c r="H62" s="31">
        <f>SUM(H14,H30,H46)</f>
        <v>19</v>
      </c>
      <c r="I62" s="32">
        <f t="shared" si="3"/>
        <v>188850</v>
      </c>
      <c r="J62" s="33">
        <f t="shared" si="4"/>
        <v>1184</v>
      </c>
      <c r="K62" s="31">
        <f>SUM(E62,H62)</f>
        <v>6901</v>
      </c>
      <c r="L62" s="32">
        <f t="shared" si="4"/>
        <v>72022900</v>
      </c>
    </row>
    <row r="63" spans="1:12" ht="18" customHeight="1" thickBot="1">
      <c r="A63" s="116" t="s">
        <v>13</v>
      </c>
      <c r="B63" s="117"/>
      <c r="C63" s="118"/>
      <c r="D63" s="34">
        <f t="shared" si="3"/>
        <v>1568619</v>
      </c>
      <c r="E63" s="41"/>
      <c r="F63" s="36">
        <f t="shared" si="3"/>
        <v>36567393962</v>
      </c>
      <c r="G63" s="42">
        <f t="shared" si="3"/>
        <v>37713</v>
      </c>
      <c r="H63" s="41"/>
      <c r="I63" s="39">
        <f t="shared" si="3"/>
        <v>540304248</v>
      </c>
      <c r="J63" s="40">
        <f t="shared" si="4"/>
        <v>1606332</v>
      </c>
      <c r="K63" s="41"/>
      <c r="L63" s="39">
        <f t="shared" si="4"/>
        <v>37107698210</v>
      </c>
    </row>
  </sheetData>
  <sheetProtection/>
  <mergeCells count="56">
    <mergeCell ref="A62:C62"/>
    <mergeCell ref="A63:C63"/>
    <mergeCell ref="A53:B54"/>
    <mergeCell ref="A55:C55"/>
    <mergeCell ref="A56:C56"/>
    <mergeCell ref="A57:C57"/>
    <mergeCell ref="A58:C58"/>
    <mergeCell ref="A59:A61"/>
    <mergeCell ref="B59:B61"/>
    <mergeCell ref="A46:C46"/>
    <mergeCell ref="A47:C47"/>
    <mergeCell ref="A49:L49"/>
    <mergeCell ref="A51:C52"/>
    <mergeCell ref="D51:F51"/>
    <mergeCell ref="G51:I51"/>
    <mergeCell ref="J51:L51"/>
    <mergeCell ref="A37:B38"/>
    <mergeCell ref="A39:C39"/>
    <mergeCell ref="A40:C40"/>
    <mergeCell ref="A41:C41"/>
    <mergeCell ref="A42:C42"/>
    <mergeCell ref="A43:A45"/>
    <mergeCell ref="B43:B45"/>
    <mergeCell ref="A30:C30"/>
    <mergeCell ref="A31:C31"/>
    <mergeCell ref="A33:L33"/>
    <mergeCell ref="A35:C36"/>
    <mergeCell ref="D35:F35"/>
    <mergeCell ref="G35:I35"/>
    <mergeCell ref="J35:L35"/>
    <mergeCell ref="A21:B22"/>
    <mergeCell ref="A23:C23"/>
    <mergeCell ref="A24:C24"/>
    <mergeCell ref="A25:C25"/>
    <mergeCell ref="A26:C26"/>
    <mergeCell ref="A27:A29"/>
    <mergeCell ref="B27:B29"/>
    <mergeCell ref="A14:C14"/>
    <mergeCell ref="A15:C15"/>
    <mergeCell ref="A17:L17"/>
    <mergeCell ref="A19:C20"/>
    <mergeCell ref="D19:F19"/>
    <mergeCell ref="G19:I19"/>
    <mergeCell ref="J19:L19"/>
    <mergeCell ref="A7:C7"/>
    <mergeCell ref="A8:C8"/>
    <mergeCell ref="A9:C9"/>
    <mergeCell ref="A10:C10"/>
    <mergeCell ref="A11:A13"/>
    <mergeCell ref="B11:B13"/>
    <mergeCell ref="A1:L1"/>
    <mergeCell ref="A3:C4"/>
    <mergeCell ref="D3:F3"/>
    <mergeCell ref="G3:I3"/>
    <mergeCell ref="J3:L3"/>
    <mergeCell ref="A5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事業振興課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新潟県国民健康保険団体連合会</dc:creator>
  <cp:keywords/>
  <dc:description/>
  <cp:lastModifiedBy>kokuho086</cp:lastModifiedBy>
  <cp:lastPrinted>2011-04-25T07:55:36Z</cp:lastPrinted>
  <dcterms:created xsi:type="dcterms:W3CDTF">2004-10-26T06:42:41Z</dcterms:created>
  <dcterms:modified xsi:type="dcterms:W3CDTF">2011-04-25T07:55:41Z</dcterms:modified>
  <cp:category/>
  <cp:version/>
  <cp:contentType/>
  <cp:contentStatus/>
</cp:coreProperties>
</file>