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出産育児一時金等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<sst xmlns="http://schemas.openxmlformats.org/spreadsheetml/2006/main" count="45" uniqueCount="23">
  <si>
    <t>年度</t>
  </si>
  <si>
    <t>合計</t>
  </si>
  <si>
    <t>平成30年度</t>
  </si>
  <si>
    <t>平成26年度</t>
  </si>
  <si>
    <t>平成27年度</t>
  </si>
  <si>
    <t>平成28年度</t>
  </si>
  <si>
    <t>平成29年度</t>
  </si>
  <si>
    <t>対前年比
（％）</t>
  </si>
  <si>
    <t>平成23年度</t>
  </si>
  <si>
    <t>平成24年度</t>
  </si>
  <si>
    <t>平成25年度</t>
  </si>
  <si>
    <t>出産育児一時金等取扱件数・確定金額の推移</t>
  </si>
  <si>
    <t>確定件数
(件)</t>
  </si>
  <si>
    <t>確定金額
(円)</t>
  </si>
  <si>
    <t>正常分娩</t>
  </si>
  <si>
    <t>異常分娩</t>
  </si>
  <si>
    <t>早期支払</t>
  </si>
  <si>
    <t>平成20年度</t>
  </si>
  <si>
    <t>平成21年度</t>
  </si>
  <si>
    <t>平成22年度</t>
  </si>
  <si>
    <t>-</t>
  </si>
  <si>
    <t>令和元年度</t>
  </si>
  <si>
    <t>令和２年度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</si>
</sst>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#,##0;&quot;▲ &quot;#,##0"/>
    <numFmt numFmtId="207" formatCode="0.0_ "/>
    <numFmt numFmtId="208" formatCode="#,##0.000;&quot;▲ &quot;#,##0.000"/>
    <numFmt numFmtId="209" formatCode="0.0%"/>
    <numFmt numFmtId="210" formatCode="#,##0.0_ "/>
    <numFmt numFmtId="211" formatCode="&quot;¥&quot;#,##0_);[Red]\(&quot;¥&quot;#,##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double"/>
      <top style="medium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double"/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57" applyFont="1" applyFill="1" applyBorder="1" applyAlignment="1">
      <alignment vertical="center"/>
    </xf>
    <xf numFmtId="38" fontId="7" fillId="0" borderId="11" xfId="57" applyFont="1" applyFill="1" applyBorder="1" applyAlignment="1">
      <alignment vertical="center"/>
    </xf>
    <xf numFmtId="38" fontId="7" fillId="0" borderId="12" xfId="57" applyFont="1" applyFill="1" applyBorder="1" applyAlignment="1">
      <alignment vertical="center"/>
    </xf>
    <xf numFmtId="38" fontId="7" fillId="0" borderId="13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10" xfId="57" applyFont="1" applyFill="1" applyBorder="1" applyAlignment="1">
      <alignment vertical="center"/>
    </xf>
    <xf numFmtId="38" fontId="0" fillId="0" borderId="12" xfId="57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9" fontId="0" fillId="0" borderId="16" xfId="69" applyNumberFormat="1" applyFont="1" applyFill="1" applyBorder="1" applyAlignment="1">
      <alignment vertical="center"/>
      <protection/>
    </xf>
    <xf numFmtId="209" fontId="0" fillId="0" borderId="17" xfId="69" applyNumberFormat="1" applyFont="1" applyFill="1" applyBorder="1" applyAlignment="1">
      <alignment vertical="center"/>
      <protection/>
    </xf>
    <xf numFmtId="209" fontId="0" fillId="0" borderId="13" xfId="6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209" fontId="0" fillId="0" borderId="18" xfId="69" applyNumberFormat="1" applyFont="1" applyFill="1" applyBorder="1" applyAlignment="1">
      <alignment vertical="center"/>
      <protection/>
    </xf>
    <xf numFmtId="209" fontId="0" fillId="0" borderId="19" xfId="69" applyNumberFormat="1" applyFont="1" applyFill="1" applyBorder="1" applyAlignment="1">
      <alignment vertical="center"/>
      <protection/>
    </xf>
    <xf numFmtId="209" fontId="0" fillId="0" borderId="15" xfId="69" applyNumberFormat="1" applyFont="1" applyFill="1" applyBorder="1" applyAlignment="1">
      <alignment vertical="center"/>
      <protection/>
    </xf>
    <xf numFmtId="209" fontId="0" fillId="0" borderId="20" xfId="69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09" fontId="0" fillId="0" borderId="23" xfId="69" applyNumberFormat="1" applyFont="1" applyFill="1" applyBorder="1" applyAlignment="1">
      <alignment vertical="center"/>
      <protection/>
    </xf>
    <xf numFmtId="209" fontId="0" fillId="0" borderId="24" xfId="69" applyNumberFormat="1" applyFont="1" applyFill="1" applyBorder="1" applyAlignment="1">
      <alignment vertical="center"/>
      <protection/>
    </xf>
    <xf numFmtId="209" fontId="0" fillId="0" borderId="25" xfId="69" applyNumberFormat="1" applyFont="1" applyFill="1" applyBorder="1" applyAlignment="1">
      <alignment vertical="center"/>
      <protection/>
    </xf>
    <xf numFmtId="209" fontId="0" fillId="0" borderId="26" xfId="69" applyNumberFormat="1" applyFont="1" applyFill="1" applyBorder="1" applyAlignment="1">
      <alignment vertical="center"/>
      <protection/>
    </xf>
    <xf numFmtId="38" fontId="7" fillId="0" borderId="27" xfId="57" applyFont="1" applyFill="1" applyBorder="1" applyAlignment="1">
      <alignment horizontal="center" vertical="center"/>
    </xf>
    <xf numFmtId="209" fontId="0" fillId="0" borderId="28" xfId="69" applyNumberFormat="1" applyFont="1" applyFill="1" applyBorder="1" applyAlignment="1">
      <alignment horizontal="center" vertical="center"/>
      <protection/>
    </xf>
    <xf numFmtId="38" fontId="7" fillId="0" borderId="29" xfId="57" applyFont="1" applyFill="1" applyBorder="1" applyAlignment="1">
      <alignment horizontal="center" vertical="center"/>
    </xf>
    <xf numFmtId="38" fontId="7" fillId="0" borderId="10" xfId="57" applyFont="1" applyFill="1" applyBorder="1" applyAlignment="1">
      <alignment horizontal="center" vertical="center"/>
    </xf>
    <xf numFmtId="209" fontId="0" fillId="0" borderId="24" xfId="69" applyNumberFormat="1" applyFont="1" applyFill="1" applyBorder="1" applyAlignment="1">
      <alignment horizontal="center" vertical="center"/>
      <protection/>
    </xf>
    <xf numFmtId="38" fontId="7" fillId="0" borderId="11" xfId="57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38" fontId="7" fillId="0" borderId="31" xfId="57" applyFont="1" applyFill="1" applyBorder="1" applyAlignment="1">
      <alignment vertical="center"/>
    </xf>
    <xf numFmtId="38" fontId="7" fillId="0" borderId="32" xfId="57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getu\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" sqref="F20"/>
    </sheetView>
  </sheetViews>
  <sheetFormatPr defaultColWidth="9.00390625" defaultRowHeight="13.5"/>
  <cols>
    <col min="1" max="1" width="16.00390625" style="1" customWidth="1"/>
    <col min="2" max="2" width="18.625" style="1" customWidth="1"/>
    <col min="3" max="3" width="8.875" style="1" customWidth="1"/>
    <col min="4" max="4" width="18.625" style="1" customWidth="1"/>
    <col min="5" max="5" width="8.875" style="1" customWidth="1"/>
    <col min="6" max="6" width="18.625" style="1" customWidth="1"/>
    <col min="7" max="7" width="8.875" style="1" customWidth="1"/>
    <col min="8" max="8" width="18.625" style="1" customWidth="1"/>
    <col min="9" max="9" width="8.875" style="1" customWidth="1"/>
    <col min="10" max="10" width="18.625" style="1" customWidth="1"/>
    <col min="11" max="11" width="8.875" style="1" customWidth="1"/>
    <col min="12" max="12" width="18.625" style="1" customWidth="1"/>
    <col min="13" max="13" width="8.875" style="1" customWidth="1"/>
    <col min="14" max="14" width="18.625" style="1" customWidth="1"/>
    <col min="15" max="15" width="8.875" style="1" customWidth="1"/>
    <col min="16" max="16" width="18.625" style="1" customWidth="1"/>
    <col min="17" max="17" width="8.875" style="1" customWidth="1"/>
    <col min="18" max="16384" width="9.00390625" style="1" customWidth="1"/>
  </cols>
  <sheetData>
    <row r="1" spans="1:17" ht="21">
      <c r="A1" s="7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6" customFormat="1" ht="22.5" customHeight="1">
      <c r="A3" s="40" t="s">
        <v>0</v>
      </c>
      <c r="B3" s="37" t="s">
        <v>1</v>
      </c>
      <c r="C3" s="38"/>
      <c r="D3" s="38"/>
      <c r="E3" s="39"/>
      <c r="F3" s="37" t="s">
        <v>14</v>
      </c>
      <c r="G3" s="38"/>
      <c r="H3" s="38"/>
      <c r="I3" s="39"/>
      <c r="J3" s="37" t="s">
        <v>15</v>
      </c>
      <c r="K3" s="38"/>
      <c r="L3" s="38"/>
      <c r="M3" s="39"/>
      <c r="N3" s="37" t="s">
        <v>16</v>
      </c>
      <c r="O3" s="38"/>
      <c r="P3" s="38"/>
      <c r="Q3" s="39"/>
    </row>
    <row r="4" spans="1:17" s="6" customFormat="1" ht="31.5" customHeight="1" thickBot="1">
      <c r="A4" s="41"/>
      <c r="B4" s="12" t="s">
        <v>12</v>
      </c>
      <c r="C4" s="10" t="s">
        <v>7</v>
      </c>
      <c r="D4" s="11" t="s">
        <v>13</v>
      </c>
      <c r="E4" s="10" t="s">
        <v>7</v>
      </c>
      <c r="F4" s="12" t="s">
        <v>12</v>
      </c>
      <c r="G4" s="10" t="s">
        <v>7</v>
      </c>
      <c r="H4" s="11" t="s">
        <v>13</v>
      </c>
      <c r="I4" s="10" t="s">
        <v>7</v>
      </c>
      <c r="J4" s="12" t="s">
        <v>12</v>
      </c>
      <c r="K4" s="10" t="s">
        <v>7</v>
      </c>
      <c r="L4" s="11" t="s">
        <v>13</v>
      </c>
      <c r="M4" s="10" t="s">
        <v>7</v>
      </c>
      <c r="N4" s="12" t="s">
        <v>12</v>
      </c>
      <c r="O4" s="10" t="s">
        <v>7</v>
      </c>
      <c r="P4" s="11" t="s">
        <v>13</v>
      </c>
      <c r="Q4" s="13" t="s">
        <v>7</v>
      </c>
    </row>
    <row r="5" spans="1:17" s="17" customFormat="1" ht="16.5" customHeight="1">
      <c r="A5" s="23" t="s">
        <v>17</v>
      </c>
      <c r="B5" s="28" t="s">
        <v>20</v>
      </c>
      <c r="C5" s="29"/>
      <c r="D5" s="30" t="s">
        <v>20</v>
      </c>
      <c r="E5" s="19"/>
      <c r="F5" s="28" t="s">
        <v>20</v>
      </c>
      <c r="G5" s="29"/>
      <c r="H5" s="30" t="s">
        <v>20</v>
      </c>
      <c r="I5" s="19"/>
      <c r="J5" s="28" t="s">
        <v>20</v>
      </c>
      <c r="K5" s="29"/>
      <c r="L5" s="30" t="s">
        <v>20</v>
      </c>
      <c r="M5" s="19"/>
      <c r="N5" s="28" t="s">
        <v>20</v>
      </c>
      <c r="O5" s="29"/>
      <c r="P5" s="30" t="s">
        <v>20</v>
      </c>
      <c r="Q5" s="24"/>
    </row>
    <row r="6" spans="1:17" s="17" customFormat="1" ht="16.5" customHeight="1">
      <c r="A6" s="23" t="s">
        <v>18</v>
      </c>
      <c r="B6" s="8">
        <f>F6+J6</f>
        <v>4863</v>
      </c>
      <c r="C6" s="32"/>
      <c r="D6" s="3">
        <f>H6+L6</f>
        <v>2010735491</v>
      </c>
      <c r="E6" s="27"/>
      <c r="F6" s="2">
        <v>4494</v>
      </c>
      <c r="G6" s="25"/>
      <c r="H6" s="3">
        <v>1866922137</v>
      </c>
      <c r="I6" s="27"/>
      <c r="J6" s="2">
        <v>369</v>
      </c>
      <c r="K6" s="25"/>
      <c r="L6" s="3">
        <v>143813354</v>
      </c>
      <c r="M6" s="27"/>
      <c r="N6" s="31" t="s">
        <v>20</v>
      </c>
      <c r="O6" s="32"/>
      <c r="P6" s="33" t="s">
        <v>20</v>
      </c>
      <c r="Q6" s="26"/>
    </row>
    <row r="7" spans="1:17" s="17" customFormat="1" ht="16.5" customHeight="1">
      <c r="A7" s="23" t="s">
        <v>19</v>
      </c>
      <c r="B7" s="8">
        <f aca="true" t="shared" si="0" ref="B7:B17">F7+J7+N7</f>
        <v>12372</v>
      </c>
      <c r="C7" s="18">
        <f aca="true" t="shared" si="1" ref="C7:C17">B7/B6</f>
        <v>2.544108574953732</v>
      </c>
      <c r="D7" s="3">
        <f aca="true" t="shared" si="2" ref="D7:D17">H7+L7+P7</f>
        <v>5141841537</v>
      </c>
      <c r="E7" s="14">
        <f aca="true" t="shared" si="3" ref="E7:E17">D7/D6</f>
        <v>2.55719439976802</v>
      </c>
      <c r="F7" s="2">
        <v>11275</v>
      </c>
      <c r="G7" s="18">
        <f aca="true" t="shared" si="4" ref="G7:G16">F7/F6</f>
        <v>2.5089007565643078</v>
      </c>
      <c r="H7" s="3">
        <v>4706101696</v>
      </c>
      <c r="I7" s="14">
        <f aca="true" t="shared" si="5" ref="I7:I16">H7/H6</f>
        <v>2.52078091674586</v>
      </c>
      <c r="J7" s="2">
        <v>955</v>
      </c>
      <c r="K7" s="18">
        <f aca="true" t="shared" si="6" ref="K7:K16">J7/J6</f>
        <v>2.5880758807588076</v>
      </c>
      <c r="L7" s="3">
        <v>376099841</v>
      </c>
      <c r="M7" s="14">
        <f aca="true" t="shared" si="7" ref="M7:M16">L7/L6</f>
        <v>2.615194142541172</v>
      </c>
      <c r="N7" s="2">
        <v>142</v>
      </c>
      <c r="O7" s="32"/>
      <c r="P7" s="3">
        <v>59640000</v>
      </c>
      <c r="Q7" s="26"/>
    </row>
    <row r="8" spans="1:17" s="17" customFormat="1" ht="16.5" customHeight="1">
      <c r="A8" s="23" t="s">
        <v>8</v>
      </c>
      <c r="B8" s="8">
        <f t="shared" si="0"/>
        <v>12229</v>
      </c>
      <c r="C8" s="18">
        <f t="shared" si="1"/>
        <v>0.9884416424183641</v>
      </c>
      <c r="D8" s="3">
        <f t="shared" si="2"/>
        <v>5083600476</v>
      </c>
      <c r="E8" s="14">
        <f t="shared" si="3"/>
        <v>0.9886731124285132</v>
      </c>
      <c r="F8" s="2">
        <v>10925</v>
      </c>
      <c r="G8" s="18">
        <f t="shared" si="4"/>
        <v>0.9689578713968958</v>
      </c>
      <c r="H8" s="3">
        <v>4558247036</v>
      </c>
      <c r="I8" s="14">
        <f t="shared" si="5"/>
        <v>0.9685823491392737</v>
      </c>
      <c r="J8" s="2">
        <v>985</v>
      </c>
      <c r="K8" s="18">
        <f t="shared" si="6"/>
        <v>1.031413612565445</v>
      </c>
      <c r="L8" s="3">
        <v>391512730</v>
      </c>
      <c r="M8" s="14">
        <f t="shared" si="7"/>
        <v>1.040980844232795</v>
      </c>
      <c r="N8" s="2">
        <v>319</v>
      </c>
      <c r="O8" s="18">
        <f aca="true" t="shared" si="8" ref="O8:O16">N8/N7</f>
        <v>2.2464788732394365</v>
      </c>
      <c r="P8" s="3">
        <v>133840710</v>
      </c>
      <c r="Q8" s="21">
        <f aca="true" t="shared" si="9" ref="Q8:Q16">P8/P7</f>
        <v>2.2441433601609657</v>
      </c>
    </row>
    <row r="9" spans="1:17" s="17" customFormat="1" ht="16.5" customHeight="1">
      <c r="A9" s="23" t="s">
        <v>9</v>
      </c>
      <c r="B9" s="8">
        <f t="shared" si="0"/>
        <v>12014</v>
      </c>
      <c r="C9" s="18">
        <f t="shared" si="1"/>
        <v>0.9824188404611988</v>
      </c>
      <c r="D9" s="3">
        <f t="shared" si="2"/>
        <v>4999397203</v>
      </c>
      <c r="E9" s="14">
        <f t="shared" si="3"/>
        <v>0.9834362921717533</v>
      </c>
      <c r="F9" s="2">
        <v>10843</v>
      </c>
      <c r="G9" s="18">
        <f t="shared" si="4"/>
        <v>0.9924942791762014</v>
      </c>
      <c r="H9" s="3">
        <v>4527646561</v>
      </c>
      <c r="I9" s="14">
        <f t="shared" si="5"/>
        <v>0.9932867888119437</v>
      </c>
      <c r="J9" s="2">
        <v>927</v>
      </c>
      <c r="K9" s="18">
        <f t="shared" si="6"/>
        <v>0.9411167512690355</v>
      </c>
      <c r="L9" s="3">
        <v>369290352</v>
      </c>
      <c r="M9" s="14">
        <f t="shared" si="7"/>
        <v>0.9432397051304053</v>
      </c>
      <c r="N9" s="2">
        <v>244</v>
      </c>
      <c r="O9" s="18">
        <f t="shared" si="8"/>
        <v>0.7648902821316614</v>
      </c>
      <c r="P9" s="3">
        <v>102460290</v>
      </c>
      <c r="Q9" s="21">
        <f t="shared" si="9"/>
        <v>0.7655390501141245</v>
      </c>
    </row>
    <row r="10" spans="1:17" s="17" customFormat="1" ht="16.5" customHeight="1">
      <c r="A10" s="23" t="s">
        <v>10</v>
      </c>
      <c r="B10" s="8">
        <f t="shared" si="0"/>
        <v>11551</v>
      </c>
      <c r="C10" s="18">
        <f t="shared" si="1"/>
        <v>0.9614616281005494</v>
      </c>
      <c r="D10" s="3">
        <f t="shared" si="2"/>
        <v>4810923972</v>
      </c>
      <c r="E10" s="14">
        <f t="shared" si="3"/>
        <v>0.9623008088081294</v>
      </c>
      <c r="F10" s="2">
        <v>10420</v>
      </c>
      <c r="G10" s="18">
        <f t="shared" si="4"/>
        <v>0.9609886562759384</v>
      </c>
      <c r="H10" s="3">
        <v>4355746824</v>
      </c>
      <c r="I10" s="14">
        <f t="shared" si="5"/>
        <v>0.9620333136246321</v>
      </c>
      <c r="J10" s="2">
        <v>911</v>
      </c>
      <c r="K10" s="18">
        <f t="shared" si="6"/>
        <v>0.982740021574973</v>
      </c>
      <c r="L10" s="3">
        <v>362746298</v>
      </c>
      <c r="M10" s="14">
        <f t="shared" si="7"/>
        <v>0.9822793799931172</v>
      </c>
      <c r="N10" s="2">
        <v>220</v>
      </c>
      <c r="O10" s="18">
        <f t="shared" si="8"/>
        <v>0.9016393442622951</v>
      </c>
      <c r="P10" s="3">
        <v>92430850</v>
      </c>
      <c r="Q10" s="21">
        <f t="shared" si="9"/>
        <v>0.9021138823635967</v>
      </c>
    </row>
    <row r="11" spans="1:17" s="17" customFormat="1" ht="16.5" customHeight="1">
      <c r="A11" s="23" t="s">
        <v>3</v>
      </c>
      <c r="B11" s="8">
        <f t="shared" si="0"/>
        <v>11085</v>
      </c>
      <c r="C11" s="18">
        <f t="shared" si="1"/>
        <v>0.9596571725391742</v>
      </c>
      <c r="D11" s="3">
        <f t="shared" si="2"/>
        <v>4618130958</v>
      </c>
      <c r="E11" s="14">
        <f t="shared" si="3"/>
        <v>0.9599259902833485</v>
      </c>
      <c r="F11" s="2">
        <v>9959</v>
      </c>
      <c r="G11" s="18">
        <f t="shared" si="4"/>
        <v>0.9557581573896353</v>
      </c>
      <c r="H11" s="3">
        <v>4162859232</v>
      </c>
      <c r="I11" s="14">
        <f t="shared" si="5"/>
        <v>0.9557165281193121</v>
      </c>
      <c r="J11" s="2">
        <v>864</v>
      </c>
      <c r="K11" s="18">
        <f t="shared" si="6"/>
        <v>0.9484083424807903</v>
      </c>
      <c r="L11" s="3">
        <v>345231726</v>
      </c>
      <c r="M11" s="14">
        <f t="shared" si="7"/>
        <v>0.9517167450183047</v>
      </c>
      <c r="N11" s="2">
        <v>262</v>
      </c>
      <c r="O11" s="18">
        <f t="shared" si="8"/>
        <v>1.190909090909091</v>
      </c>
      <c r="P11" s="3">
        <v>110040000</v>
      </c>
      <c r="Q11" s="21">
        <f t="shared" si="9"/>
        <v>1.1905116094896888</v>
      </c>
    </row>
    <row r="12" spans="1:17" s="17" customFormat="1" ht="16.5" customHeight="1">
      <c r="A12" s="23" t="s">
        <v>4</v>
      </c>
      <c r="B12" s="8">
        <f t="shared" si="0"/>
        <v>10888</v>
      </c>
      <c r="C12" s="18">
        <f t="shared" si="1"/>
        <v>0.9822282363554353</v>
      </c>
      <c r="D12" s="3">
        <f t="shared" si="2"/>
        <v>4530228914</v>
      </c>
      <c r="E12" s="14">
        <f t="shared" si="3"/>
        <v>0.980965883211318</v>
      </c>
      <c r="F12" s="2">
        <v>9893</v>
      </c>
      <c r="G12" s="18">
        <f t="shared" si="4"/>
        <v>0.9933728285972487</v>
      </c>
      <c r="H12" s="3">
        <v>4131145182</v>
      </c>
      <c r="I12" s="14">
        <f>H12/H11</f>
        <v>0.9923816664862907</v>
      </c>
      <c r="J12" s="2">
        <v>795</v>
      </c>
      <c r="K12" s="18">
        <f t="shared" si="6"/>
        <v>0.9201388888888888</v>
      </c>
      <c r="L12" s="3">
        <v>314777936</v>
      </c>
      <c r="M12" s="14">
        <f t="shared" si="7"/>
        <v>0.9117873946498185</v>
      </c>
      <c r="N12" s="2">
        <v>200</v>
      </c>
      <c r="O12" s="18">
        <f t="shared" si="8"/>
        <v>0.7633587786259542</v>
      </c>
      <c r="P12" s="3">
        <v>84305796</v>
      </c>
      <c r="Q12" s="21">
        <f t="shared" si="9"/>
        <v>0.766137731733915</v>
      </c>
    </row>
    <row r="13" spans="1:17" s="17" customFormat="1" ht="16.5" customHeight="1">
      <c r="A13" s="23" t="s">
        <v>5</v>
      </c>
      <c r="B13" s="8">
        <f t="shared" si="0"/>
        <v>10432</v>
      </c>
      <c r="C13" s="18">
        <f t="shared" si="1"/>
        <v>0.9581190301249082</v>
      </c>
      <c r="D13" s="3">
        <f t="shared" si="2"/>
        <v>4351782380</v>
      </c>
      <c r="E13" s="14">
        <f t="shared" si="3"/>
        <v>0.9606098196387963</v>
      </c>
      <c r="F13" s="2">
        <v>9473</v>
      </c>
      <c r="G13" s="18">
        <f t="shared" si="4"/>
        <v>0.9575457394117053</v>
      </c>
      <c r="H13" s="3">
        <v>3967396600</v>
      </c>
      <c r="I13" s="14">
        <f t="shared" si="5"/>
        <v>0.9603624237866352</v>
      </c>
      <c r="J13" s="2">
        <v>748</v>
      </c>
      <c r="K13" s="18">
        <f t="shared" si="6"/>
        <v>0.9408805031446541</v>
      </c>
      <c r="L13" s="3">
        <v>295765780</v>
      </c>
      <c r="M13" s="14">
        <f t="shared" si="7"/>
        <v>0.9396013702815562</v>
      </c>
      <c r="N13" s="2">
        <v>211</v>
      </c>
      <c r="O13" s="18">
        <f t="shared" si="8"/>
        <v>1.055</v>
      </c>
      <c r="P13" s="3">
        <v>88620000</v>
      </c>
      <c r="Q13" s="21">
        <f t="shared" si="9"/>
        <v>1.0511732787624708</v>
      </c>
    </row>
    <row r="14" spans="1:17" s="17" customFormat="1" ht="16.5" customHeight="1">
      <c r="A14" s="23" t="s">
        <v>6</v>
      </c>
      <c r="B14" s="8">
        <f t="shared" si="0"/>
        <v>1385</v>
      </c>
      <c r="C14" s="18">
        <f t="shared" si="1"/>
        <v>0.13276457055214724</v>
      </c>
      <c r="D14" s="3">
        <f t="shared" si="2"/>
        <v>565967380</v>
      </c>
      <c r="E14" s="14">
        <f t="shared" si="3"/>
        <v>0.1300541549598351</v>
      </c>
      <c r="F14" s="2">
        <v>730</v>
      </c>
      <c r="G14" s="18">
        <f t="shared" si="4"/>
        <v>0.07706112108096697</v>
      </c>
      <c r="H14" s="3">
        <v>304442567</v>
      </c>
      <c r="I14" s="14">
        <f t="shared" si="5"/>
        <v>0.07673610624155901</v>
      </c>
      <c r="J14" s="2">
        <v>640</v>
      </c>
      <c r="K14" s="18">
        <f t="shared" si="6"/>
        <v>0.8556149732620321</v>
      </c>
      <c r="L14" s="3">
        <v>255224813</v>
      </c>
      <c r="M14" s="14">
        <f t="shared" si="7"/>
        <v>0.8629288114399171</v>
      </c>
      <c r="N14" s="2">
        <v>15</v>
      </c>
      <c r="O14" s="18">
        <f t="shared" si="8"/>
        <v>0.07109004739336493</v>
      </c>
      <c r="P14" s="3">
        <v>6300000</v>
      </c>
      <c r="Q14" s="21">
        <f t="shared" si="9"/>
        <v>0.07109004739336493</v>
      </c>
    </row>
    <row r="15" spans="1:17" s="17" customFormat="1" ht="16.5" customHeight="1">
      <c r="A15" s="23" t="s">
        <v>2</v>
      </c>
      <c r="B15" s="8">
        <f t="shared" si="0"/>
        <v>1254</v>
      </c>
      <c r="C15" s="18">
        <f t="shared" si="1"/>
        <v>0.9054151624548736</v>
      </c>
      <c r="D15" s="3">
        <f t="shared" si="2"/>
        <v>510709518</v>
      </c>
      <c r="E15" s="14">
        <f t="shared" si="3"/>
        <v>0.902365641638216</v>
      </c>
      <c r="F15" s="2">
        <v>653</v>
      </c>
      <c r="G15" s="18">
        <f t="shared" si="4"/>
        <v>0.8945205479452055</v>
      </c>
      <c r="H15" s="3">
        <v>273311277</v>
      </c>
      <c r="I15" s="14">
        <f t="shared" si="5"/>
        <v>0.8977433073608264</v>
      </c>
      <c r="J15" s="2">
        <v>591</v>
      </c>
      <c r="K15" s="18">
        <f t="shared" si="6"/>
        <v>0.9234375</v>
      </c>
      <c r="L15" s="3">
        <v>232778241</v>
      </c>
      <c r="M15" s="14">
        <f t="shared" si="7"/>
        <v>0.9120517643400134</v>
      </c>
      <c r="N15" s="2">
        <v>10</v>
      </c>
      <c r="O15" s="18">
        <f t="shared" si="8"/>
        <v>0.6666666666666666</v>
      </c>
      <c r="P15" s="3">
        <v>4620000</v>
      </c>
      <c r="Q15" s="21">
        <f t="shared" si="9"/>
        <v>0.7333333333333333</v>
      </c>
    </row>
    <row r="16" spans="1:17" s="17" customFormat="1" ht="16.5" customHeight="1">
      <c r="A16" s="34" t="s">
        <v>21</v>
      </c>
      <c r="B16" s="8">
        <f t="shared" si="0"/>
        <v>1199</v>
      </c>
      <c r="C16" s="18">
        <f t="shared" si="1"/>
        <v>0.956140350877193</v>
      </c>
      <c r="D16" s="3">
        <f t="shared" si="2"/>
        <v>488573450</v>
      </c>
      <c r="E16" s="14">
        <f t="shared" si="3"/>
        <v>0.9566562454393106</v>
      </c>
      <c r="F16" s="36">
        <v>614</v>
      </c>
      <c r="G16" s="18">
        <f t="shared" si="4"/>
        <v>0.9402756508422665</v>
      </c>
      <c r="H16" s="35">
        <v>257124111</v>
      </c>
      <c r="I16" s="14">
        <f t="shared" si="5"/>
        <v>0.940773881789005</v>
      </c>
      <c r="J16" s="36">
        <v>569</v>
      </c>
      <c r="K16" s="18">
        <f t="shared" si="6"/>
        <v>0.9627749576988156</v>
      </c>
      <c r="L16" s="35">
        <v>224729339</v>
      </c>
      <c r="M16" s="14">
        <f t="shared" si="7"/>
        <v>0.9654224468514649</v>
      </c>
      <c r="N16" s="36">
        <v>16</v>
      </c>
      <c r="O16" s="18">
        <f t="shared" si="8"/>
        <v>1.6</v>
      </c>
      <c r="P16" s="35">
        <v>6720000</v>
      </c>
      <c r="Q16" s="21">
        <f t="shared" si="9"/>
        <v>1.4545454545454546</v>
      </c>
    </row>
    <row r="17" spans="1:17" s="17" customFormat="1" ht="16.5" customHeight="1">
      <c r="A17" s="34" t="s">
        <v>22</v>
      </c>
      <c r="B17" s="8">
        <f t="shared" si="0"/>
        <v>1032</v>
      </c>
      <c r="C17" s="18">
        <f t="shared" si="1"/>
        <v>0.8607172643869891</v>
      </c>
      <c r="D17" s="3">
        <f t="shared" si="2"/>
        <v>416555474</v>
      </c>
      <c r="E17" s="14">
        <f t="shared" si="3"/>
        <v>0.8525953958406868</v>
      </c>
      <c r="F17" s="36">
        <v>539</v>
      </c>
      <c r="G17" s="18">
        <f>F17/F16</f>
        <v>0.8778501628664495</v>
      </c>
      <c r="H17" s="35">
        <v>224260981</v>
      </c>
      <c r="I17" s="14">
        <f>H17/H16</f>
        <v>0.8721896212992644</v>
      </c>
      <c r="J17" s="36">
        <v>487</v>
      </c>
      <c r="K17" s="18">
        <f>J17/J16</f>
        <v>0.8558875219683656</v>
      </c>
      <c r="L17" s="35">
        <v>189774493</v>
      </c>
      <c r="M17" s="14">
        <f>L17/L16</f>
        <v>0.8444580215670016</v>
      </c>
      <c r="N17" s="36">
        <v>6</v>
      </c>
      <c r="O17" s="18">
        <f>N17/N16</f>
        <v>0.375</v>
      </c>
      <c r="P17" s="35">
        <v>2520000</v>
      </c>
      <c r="Q17" s="21">
        <f>P17/P16</f>
        <v>0.375</v>
      </c>
    </row>
    <row r="18" spans="1:17" s="17" customFormat="1" ht="16.5" customHeight="1" thickBot="1">
      <c r="A18" s="22"/>
      <c r="B18" s="9"/>
      <c r="C18" s="16"/>
      <c r="D18" s="5"/>
      <c r="E18" s="15"/>
      <c r="F18" s="4"/>
      <c r="G18" s="16"/>
      <c r="H18" s="5"/>
      <c r="I18" s="15"/>
      <c r="J18" s="4"/>
      <c r="K18" s="16"/>
      <c r="L18" s="5"/>
      <c r="M18" s="15"/>
      <c r="N18" s="4"/>
      <c r="O18" s="16"/>
      <c r="P18" s="5"/>
      <c r="Q18" s="20"/>
    </row>
  </sheetData>
  <sheetProtection/>
  <mergeCells count="5">
    <mergeCell ref="N3:Q3"/>
    <mergeCell ref="F3:I3"/>
    <mergeCell ref="B3:E3"/>
    <mergeCell ref="A3:A4"/>
    <mergeCell ref="J3:M3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kkh0039</dc:creator>
  <cp:keywords/>
  <dc:description/>
  <cp:lastModifiedBy>kkh0039</cp:lastModifiedBy>
  <cp:lastPrinted>2020-02-07T00:12:48Z</cp:lastPrinted>
  <dcterms:created xsi:type="dcterms:W3CDTF">2004-11-09T00:18:26Z</dcterms:created>
  <dcterms:modified xsi:type="dcterms:W3CDTF">2021-06-25T05:05:25Z</dcterms:modified>
  <cp:category/>
  <cp:version/>
  <cp:contentType/>
  <cp:contentStatus/>
</cp:coreProperties>
</file>