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第三者行為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<sst xmlns="http://schemas.openxmlformats.org/spreadsheetml/2006/main" count="34" uniqueCount="21">
  <si>
    <t>年度</t>
  </si>
  <si>
    <t>合計</t>
  </si>
  <si>
    <t>平成30年度</t>
  </si>
  <si>
    <t>平成26年度</t>
  </si>
  <si>
    <t>平成27年度</t>
  </si>
  <si>
    <t>平成28年度</t>
  </si>
  <si>
    <t>平成29年度</t>
  </si>
  <si>
    <t>後期高齢者医療</t>
  </si>
  <si>
    <t>対前年比
（％）</t>
  </si>
  <si>
    <t>平成23年度</t>
  </si>
  <si>
    <t>平成24年度</t>
  </si>
  <si>
    <t>平成25年度</t>
  </si>
  <si>
    <t>介護保険</t>
  </si>
  <si>
    <t>収納済件数
(件)</t>
  </si>
  <si>
    <t>収納済金額
(円)</t>
  </si>
  <si>
    <t>国民健康保険（退職者医療制度、老人保健制度分を含む）</t>
  </si>
  <si>
    <t>平成20年度</t>
  </si>
  <si>
    <t>平成21年度</t>
  </si>
  <si>
    <t>平成22年度</t>
  </si>
  <si>
    <t>第三者行為損害賠償求償事務収納済件数・金額の推移</t>
  </si>
  <si>
    <t>令和元年度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</si>
</sst>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#,##0;&quot;▲ &quot;#,##0"/>
    <numFmt numFmtId="207" formatCode="0.0_ "/>
    <numFmt numFmtId="208" formatCode="#,##0.000;&quot;▲ &quot;#,##0.000"/>
    <numFmt numFmtId="209" formatCode="0.0%"/>
    <numFmt numFmtId="210" formatCode="#,##0.0_ "/>
    <numFmt numFmtId="211" formatCode="&quot;¥&quot;#,##0_);[Red]\(&quot;¥&quot;#,##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double"/>
      <top style="medium"/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medium"/>
      <bottom style="thin"/>
      <diagonal style="thin"/>
    </border>
    <border>
      <left style="double"/>
      <right style="thin"/>
      <top>
        <color indexed="63"/>
      </top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57" applyFont="1" applyFill="1" applyBorder="1" applyAlignment="1">
      <alignment vertical="center"/>
    </xf>
    <xf numFmtId="38" fontId="7" fillId="0" borderId="11" xfId="57" applyFont="1" applyFill="1" applyBorder="1" applyAlignment="1">
      <alignment vertical="center"/>
    </xf>
    <xf numFmtId="38" fontId="7" fillId="0" borderId="12" xfId="57" applyFont="1" applyFill="1" applyBorder="1" applyAlignment="1">
      <alignment vertical="center"/>
    </xf>
    <xf numFmtId="38" fontId="7" fillId="0" borderId="13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10" xfId="57" applyFont="1" applyFill="1" applyBorder="1" applyAlignment="1">
      <alignment vertical="center"/>
    </xf>
    <xf numFmtId="38" fontId="0" fillId="0" borderId="12" xfId="57" applyFont="1" applyFill="1" applyBorder="1" applyAlignment="1">
      <alignment vertical="center"/>
    </xf>
    <xf numFmtId="38" fontId="7" fillId="0" borderId="14" xfId="57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7" fillId="0" borderId="17" xfId="57" applyFont="1" applyFill="1" applyBorder="1" applyAlignment="1">
      <alignment vertical="center"/>
    </xf>
    <xf numFmtId="209" fontId="0" fillId="0" borderId="18" xfId="69" applyNumberFormat="1" applyFont="1" applyFill="1" applyBorder="1" applyAlignment="1">
      <alignment vertical="center"/>
      <protection/>
    </xf>
    <xf numFmtId="209" fontId="0" fillId="0" borderId="19" xfId="69" applyNumberFormat="1" applyFont="1" applyFill="1" applyBorder="1" applyAlignment="1">
      <alignment vertical="center"/>
      <protection/>
    </xf>
    <xf numFmtId="209" fontId="0" fillId="0" borderId="13" xfId="69" applyNumberFormat="1" applyFont="1" applyFill="1" applyBorder="1" applyAlignment="1">
      <alignment vertical="center"/>
      <protection/>
    </xf>
    <xf numFmtId="38" fontId="7" fillId="0" borderId="20" xfId="57" applyFont="1" applyFill="1" applyBorder="1" applyAlignment="1">
      <alignment vertical="center"/>
    </xf>
    <xf numFmtId="38" fontId="7" fillId="0" borderId="21" xfId="5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9" fontId="0" fillId="0" borderId="22" xfId="69" applyNumberFormat="1" applyFont="1" applyFill="1" applyBorder="1" applyAlignment="1">
      <alignment vertical="center"/>
      <protection/>
    </xf>
    <xf numFmtId="209" fontId="0" fillId="0" borderId="23" xfId="69" applyNumberFormat="1" applyFont="1" applyFill="1" applyBorder="1" applyAlignment="1">
      <alignment vertical="center"/>
      <protection/>
    </xf>
    <xf numFmtId="209" fontId="0" fillId="0" borderId="24" xfId="69" applyNumberFormat="1" applyFont="1" applyFill="1" applyBorder="1" applyAlignment="1">
      <alignment vertical="center"/>
      <protection/>
    </xf>
    <xf numFmtId="209" fontId="0" fillId="0" borderId="25" xfId="69" applyNumberFormat="1" applyFont="1" applyFill="1" applyBorder="1" applyAlignment="1">
      <alignment vertical="center"/>
      <protection/>
    </xf>
    <xf numFmtId="209" fontId="0" fillId="0" borderId="16" xfId="69" applyNumberFormat="1" applyFont="1" applyFill="1" applyBorder="1" applyAlignment="1">
      <alignment vertical="center"/>
      <protection/>
    </xf>
    <xf numFmtId="209" fontId="0" fillId="0" borderId="26" xfId="69" applyNumberFormat="1" applyFont="1" applyFill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209" fontId="0" fillId="0" borderId="29" xfId="69" applyNumberFormat="1" applyFont="1" applyFill="1" applyBorder="1" applyAlignment="1">
      <alignment vertical="center"/>
      <protection/>
    </xf>
    <xf numFmtId="38" fontId="7" fillId="0" borderId="30" xfId="57" applyFont="1" applyFill="1" applyBorder="1" applyAlignment="1">
      <alignment vertical="center"/>
    </xf>
    <xf numFmtId="209" fontId="0" fillId="0" borderId="11" xfId="69" applyNumberFormat="1" applyFont="1" applyFill="1" applyBorder="1" applyAlignment="1">
      <alignment vertical="center"/>
      <protection/>
    </xf>
    <xf numFmtId="209" fontId="0" fillId="0" borderId="31" xfId="69" applyNumberFormat="1" applyFont="1" applyFill="1" applyBorder="1" applyAlignment="1">
      <alignment vertical="center"/>
      <protection/>
    </xf>
    <xf numFmtId="209" fontId="0" fillId="0" borderId="32" xfId="69" applyNumberFormat="1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38" fontId="0" fillId="0" borderId="34" xfId="57" applyFont="1" applyFill="1" applyBorder="1" applyAlignment="1">
      <alignment vertical="center"/>
    </xf>
    <xf numFmtId="38" fontId="7" fillId="0" borderId="35" xfId="57" applyFont="1" applyFill="1" applyBorder="1" applyAlignment="1">
      <alignment vertical="center"/>
    </xf>
    <xf numFmtId="38" fontId="7" fillId="0" borderId="34" xfId="57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getu\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7" sqref="P17"/>
    </sheetView>
  </sheetViews>
  <sheetFormatPr defaultColWidth="9.00390625" defaultRowHeight="13.5"/>
  <cols>
    <col min="1" max="1" width="16.00390625" style="1" customWidth="1"/>
    <col min="2" max="2" width="18.625" style="1" customWidth="1"/>
    <col min="3" max="3" width="8.875" style="1" customWidth="1"/>
    <col min="4" max="4" width="18.625" style="1" customWidth="1"/>
    <col min="5" max="5" width="8.875" style="1" customWidth="1"/>
    <col min="6" max="6" width="18.625" style="1" customWidth="1"/>
    <col min="7" max="7" width="8.875" style="1" customWidth="1"/>
    <col min="8" max="8" width="18.625" style="1" customWidth="1"/>
    <col min="9" max="9" width="8.875" style="1" customWidth="1"/>
    <col min="10" max="10" width="18.625" style="1" customWidth="1"/>
    <col min="11" max="11" width="8.875" style="1" customWidth="1"/>
    <col min="12" max="12" width="18.625" style="1" customWidth="1"/>
    <col min="13" max="13" width="8.875" style="1" customWidth="1"/>
    <col min="14" max="14" width="18.625" style="1" customWidth="1"/>
    <col min="15" max="15" width="8.875" style="1" customWidth="1"/>
    <col min="16" max="16" width="18.625" style="1" customWidth="1"/>
    <col min="17" max="17" width="8.875" style="1" customWidth="1"/>
    <col min="18" max="16384" width="9.00390625" style="1" customWidth="1"/>
  </cols>
  <sheetData>
    <row r="1" spans="1:17" ht="21">
      <c r="A1" s="7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6" customFormat="1" ht="22.5" customHeight="1">
      <c r="A3" s="42" t="s">
        <v>0</v>
      </c>
      <c r="B3" s="39" t="s">
        <v>1</v>
      </c>
      <c r="C3" s="40"/>
      <c r="D3" s="40"/>
      <c r="E3" s="41"/>
      <c r="F3" s="39" t="s">
        <v>15</v>
      </c>
      <c r="G3" s="40"/>
      <c r="H3" s="40"/>
      <c r="I3" s="41"/>
      <c r="J3" s="39" t="s">
        <v>7</v>
      </c>
      <c r="K3" s="40"/>
      <c r="L3" s="40"/>
      <c r="M3" s="41"/>
      <c r="N3" s="39" t="s">
        <v>12</v>
      </c>
      <c r="O3" s="40"/>
      <c r="P3" s="40"/>
      <c r="Q3" s="41"/>
    </row>
    <row r="4" spans="1:17" s="6" customFormat="1" ht="31.5" customHeight="1" thickBot="1">
      <c r="A4" s="43"/>
      <c r="B4" s="13" t="s">
        <v>13</v>
      </c>
      <c r="C4" s="11" t="s">
        <v>8</v>
      </c>
      <c r="D4" s="12" t="s">
        <v>14</v>
      </c>
      <c r="E4" s="11" t="s">
        <v>8</v>
      </c>
      <c r="F4" s="13" t="s">
        <v>13</v>
      </c>
      <c r="G4" s="11" t="s">
        <v>8</v>
      </c>
      <c r="H4" s="12" t="s">
        <v>14</v>
      </c>
      <c r="I4" s="11" t="s">
        <v>8</v>
      </c>
      <c r="J4" s="13" t="s">
        <v>13</v>
      </c>
      <c r="K4" s="11" t="s">
        <v>8</v>
      </c>
      <c r="L4" s="12" t="s">
        <v>14</v>
      </c>
      <c r="M4" s="11" t="s">
        <v>8</v>
      </c>
      <c r="N4" s="13" t="s">
        <v>13</v>
      </c>
      <c r="O4" s="11" t="s">
        <v>8</v>
      </c>
      <c r="P4" s="12" t="s">
        <v>14</v>
      </c>
      <c r="Q4" s="14" t="s">
        <v>8</v>
      </c>
    </row>
    <row r="5" spans="1:17" s="21" customFormat="1" ht="16.5" customHeight="1">
      <c r="A5" s="29" t="s">
        <v>16</v>
      </c>
      <c r="B5" s="8">
        <f aca="true" t="shared" si="0" ref="B5:B14">F5+J5+N5</f>
        <v>744</v>
      </c>
      <c r="C5" s="23"/>
      <c r="D5" s="3">
        <f aca="true" t="shared" si="1" ref="D5:D14">H5+L5+P5</f>
        <v>466331345</v>
      </c>
      <c r="E5" s="24"/>
      <c r="F5" s="10">
        <v>675</v>
      </c>
      <c r="G5" s="23"/>
      <c r="H5" s="19">
        <v>441213438</v>
      </c>
      <c r="I5" s="24"/>
      <c r="J5" s="20">
        <v>50</v>
      </c>
      <c r="K5" s="25"/>
      <c r="L5" s="15">
        <v>16125365</v>
      </c>
      <c r="M5" s="30"/>
      <c r="N5" s="20">
        <v>19</v>
      </c>
      <c r="O5" s="25"/>
      <c r="P5" s="15">
        <v>8992542</v>
      </c>
      <c r="Q5" s="33"/>
    </row>
    <row r="6" spans="1:17" s="21" customFormat="1" ht="16.5" customHeight="1">
      <c r="A6" s="29" t="s">
        <v>17</v>
      </c>
      <c r="B6" s="8">
        <f>F6+J6+N6</f>
        <v>707</v>
      </c>
      <c r="C6" s="22">
        <f>B6/B5</f>
        <v>0.9502688172043011</v>
      </c>
      <c r="D6" s="3">
        <f>H6+L6+P6</f>
        <v>552946110</v>
      </c>
      <c r="E6" s="16">
        <f>D6/D5</f>
        <v>1.185736528176119</v>
      </c>
      <c r="F6" s="31">
        <v>516</v>
      </c>
      <c r="G6" s="22">
        <f>F6/F5</f>
        <v>0.7644444444444445</v>
      </c>
      <c r="H6" s="19">
        <v>398221568</v>
      </c>
      <c r="I6" s="16">
        <f>H6/H5</f>
        <v>0.9025599261099568</v>
      </c>
      <c r="J6" s="2">
        <v>170</v>
      </c>
      <c r="K6" s="32">
        <f>J6/J5</f>
        <v>3.4</v>
      </c>
      <c r="L6" s="3">
        <v>133634151</v>
      </c>
      <c r="M6" s="27">
        <f aca="true" t="shared" si="2" ref="M6:M13">L6/L5</f>
        <v>8.28720162303303</v>
      </c>
      <c r="N6" s="2">
        <v>21</v>
      </c>
      <c r="O6" s="32">
        <f aca="true" t="shared" si="3" ref="O6:O11">N6/N5</f>
        <v>1.105263157894737</v>
      </c>
      <c r="P6" s="3">
        <v>21090391</v>
      </c>
      <c r="Q6" s="34">
        <f aca="true" t="shared" si="4" ref="Q6:Q12">P6/P5</f>
        <v>2.3453202665052886</v>
      </c>
    </row>
    <row r="7" spans="1:17" s="21" customFormat="1" ht="16.5" customHeight="1">
      <c r="A7" s="29" t="s">
        <v>18</v>
      </c>
      <c r="B7" s="8">
        <f>F7+J7+N7</f>
        <v>621</v>
      </c>
      <c r="C7" s="22">
        <f>B7/B6</f>
        <v>0.8783592644978784</v>
      </c>
      <c r="D7" s="3">
        <f>H7+L7+P7</f>
        <v>520535418</v>
      </c>
      <c r="E7" s="16">
        <f>D7/D6</f>
        <v>0.9413854417024473</v>
      </c>
      <c r="F7" s="31">
        <v>354</v>
      </c>
      <c r="G7" s="22">
        <f>F7/F6</f>
        <v>0.686046511627907</v>
      </c>
      <c r="H7" s="19">
        <v>247855721</v>
      </c>
      <c r="I7" s="16">
        <f>H7/H6</f>
        <v>0.6224065719112432</v>
      </c>
      <c r="J7" s="2">
        <v>253</v>
      </c>
      <c r="K7" s="22">
        <f>J7/J6</f>
        <v>1.488235294117647</v>
      </c>
      <c r="L7" s="3">
        <v>256913110</v>
      </c>
      <c r="M7" s="27">
        <f t="shared" si="2"/>
        <v>1.9225108857091477</v>
      </c>
      <c r="N7" s="2">
        <v>14</v>
      </c>
      <c r="O7" s="22">
        <f t="shared" si="3"/>
        <v>0.6666666666666666</v>
      </c>
      <c r="P7" s="3">
        <v>15766587</v>
      </c>
      <c r="Q7" s="27">
        <f t="shared" si="4"/>
        <v>0.747572057815334</v>
      </c>
    </row>
    <row r="8" spans="1:17" s="21" customFormat="1" ht="16.5" customHeight="1">
      <c r="A8" s="29" t="s">
        <v>9</v>
      </c>
      <c r="B8" s="8">
        <f>F8+J8+N8</f>
        <v>692</v>
      </c>
      <c r="C8" s="22">
        <f>B8/B7</f>
        <v>1.1143317230273753</v>
      </c>
      <c r="D8" s="3">
        <f>H8+L8+P8</f>
        <v>579762462</v>
      </c>
      <c r="E8" s="16">
        <f>D8/D7</f>
        <v>1.1137810069246816</v>
      </c>
      <c r="F8" s="2">
        <v>367</v>
      </c>
      <c r="G8" s="22">
        <f>F8/F7</f>
        <v>1.036723163841808</v>
      </c>
      <c r="H8" s="3">
        <v>241779842</v>
      </c>
      <c r="I8" s="16">
        <f>H8/H7</f>
        <v>0.9754862265212753</v>
      </c>
      <c r="J8" s="2">
        <v>306</v>
      </c>
      <c r="K8" s="22">
        <f>J8/J7</f>
        <v>1.209486166007905</v>
      </c>
      <c r="L8" s="3">
        <v>317068216</v>
      </c>
      <c r="M8" s="27">
        <f t="shared" si="2"/>
        <v>1.2341457234315525</v>
      </c>
      <c r="N8" s="2">
        <v>19</v>
      </c>
      <c r="O8" s="22">
        <f t="shared" si="3"/>
        <v>1.3571428571428572</v>
      </c>
      <c r="P8" s="3">
        <v>20914404</v>
      </c>
      <c r="Q8" s="27">
        <f t="shared" si="4"/>
        <v>1.326501670906963</v>
      </c>
    </row>
    <row r="9" spans="1:17" s="21" customFormat="1" ht="16.5" customHeight="1">
      <c r="A9" s="29" t="s">
        <v>10</v>
      </c>
      <c r="B9" s="8">
        <f>F9+J9+N9</f>
        <v>703</v>
      </c>
      <c r="C9" s="22">
        <f>B9/B8</f>
        <v>1.0158959537572254</v>
      </c>
      <c r="D9" s="3">
        <f>H9+L9+P9</f>
        <v>558745789</v>
      </c>
      <c r="E9" s="16">
        <f>D9/D8</f>
        <v>0.9637495105711069</v>
      </c>
      <c r="F9" s="2">
        <v>418</v>
      </c>
      <c r="G9" s="22">
        <f aca="true" t="shared" si="5" ref="G9:G16">F9/F8</f>
        <v>1.1389645776566757</v>
      </c>
      <c r="H9" s="3">
        <v>256257056</v>
      </c>
      <c r="I9" s="16">
        <f>H9/H8</f>
        <v>1.059877671687783</v>
      </c>
      <c r="J9" s="2">
        <v>262</v>
      </c>
      <c r="K9" s="22">
        <f>J9/J8</f>
        <v>0.8562091503267973</v>
      </c>
      <c r="L9" s="3">
        <v>279749463</v>
      </c>
      <c r="M9" s="27">
        <f t="shared" si="2"/>
        <v>0.8823005551587675</v>
      </c>
      <c r="N9" s="2">
        <v>23</v>
      </c>
      <c r="O9" s="22">
        <f t="shared" si="3"/>
        <v>1.2105263157894737</v>
      </c>
      <c r="P9" s="3">
        <v>22739270</v>
      </c>
      <c r="Q9" s="27">
        <f t="shared" si="4"/>
        <v>1.0872540283720253</v>
      </c>
    </row>
    <row r="10" spans="1:17" s="21" customFormat="1" ht="16.5" customHeight="1">
      <c r="A10" s="29" t="s">
        <v>11</v>
      </c>
      <c r="B10" s="8">
        <f t="shared" si="0"/>
        <v>730</v>
      </c>
      <c r="C10" s="22">
        <f aca="true" t="shared" si="6" ref="C10:C16">B10/B9</f>
        <v>1.038406827880512</v>
      </c>
      <c r="D10" s="3">
        <f t="shared" si="1"/>
        <v>455243648</v>
      </c>
      <c r="E10" s="16">
        <f aca="true" t="shared" si="7" ref="E10:E16">D10/D9</f>
        <v>0.8147598728480082</v>
      </c>
      <c r="F10" s="2">
        <v>427</v>
      </c>
      <c r="G10" s="22">
        <f t="shared" si="5"/>
        <v>1.0215311004784688</v>
      </c>
      <c r="H10" s="3">
        <v>180124135</v>
      </c>
      <c r="I10" s="16">
        <f aca="true" t="shared" si="8" ref="I10:I16">H10/H9</f>
        <v>0.702904098765577</v>
      </c>
      <c r="J10" s="2">
        <v>272</v>
      </c>
      <c r="K10" s="22">
        <f aca="true" t="shared" si="9" ref="K10:K16">J10/J9</f>
        <v>1.0381679389312977</v>
      </c>
      <c r="L10" s="3">
        <v>258464148</v>
      </c>
      <c r="M10" s="27">
        <f t="shared" si="2"/>
        <v>0.9239129370553966</v>
      </c>
      <c r="N10" s="2">
        <v>31</v>
      </c>
      <c r="O10" s="22">
        <f t="shared" si="3"/>
        <v>1.3478260869565217</v>
      </c>
      <c r="P10" s="3">
        <v>16655365</v>
      </c>
      <c r="Q10" s="27">
        <f t="shared" si="4"/>
        <v>0.7324494146030194</v>
      </c>
    </row>
    <row r="11" spans="1:17" s="21" customFormat="1" ht="16.5" customHeight="1">
      <c r="A11" s="29" t="s">
        <v>3</v>
      </c>
      <c r="B11" s="8">
        <f t="shared" si="0"/>
        <v>627</v>
      </c>
      <c r="C11" s="22">
        <f t="shared" si="6"/>
        <v>0.8589041095890411</v>
      </c>
      <c r="D11" s="3">
        <f t="shared" si="1"/>
        <v>467910705</v>
      </c>
      <c r="E11" s="16">
        <f t="shared" si="7"/>
        <v>1.0278247858166711</v>
      </c>
      <c r="F11" s="2">
        <v>305</v>
      </c>
      <c r="G11" s="22">
        <f t="shared" si="5"/>
        <v>0.7142857142857143</v>
      </c>
      <c r="H11" s="3">
        <v>179707714</v>
      </c>
      <c r="I11" s="16">
        <f t="shared" si="8"/>
        <v>0.9976881443455647</v>
      </c>
      <c r="J11" s="2">
        <v>284</v>
      </c>
      <c r="K11" s="22">
        <f t="shared" si="9"/>
        <v>1.0441176470588236</v>
      </c>
      <c r="L11" s="3">
        <v>272643065</v>
      </c>
      <c r="M11" s="27">
        <f t="shared" si="2"/>
        <v>1.0548583511860996</v>
      </c>
      <c r="N11" s="2">
        <v>38</v>
      </c>
      <c r="O11" s="22">
        <f t="shared" si="3"/>
        <v>1.2258064516129032</v>
      </c>
      <c r="P11" s="3">
        <v>15559926</v>
      </c>
      <c r="Q11" s="27">
        <f t="shared" si="4"/>
        <v>0.9342290607260784</v>
      </c>
    </row>
    <row r="12" spans="1:17" s="21" customFormat="1" ht="16.5" customHeight="1">
      <c r="A12" s="29" t="s">
        <v>4</v>
      </c>
      <c r="B12" s="8">
        <f t="shared" si="0"/>
        <v>733</v>
      </c>
      <c r="C12" s="22">
        <f t="shared" si="6"/>
        <v>1.1690590111642742</v>
      </c>
      <c r="D12" s="3">
        <f t="shared" si="1"/>
        <v>567157907</v>
      </c>
      <c r="E12" s="16">
        <f t="shared" si="7"/>
        <v>1.2121071412546545</v>
      </c>
      <c r="F12" s="2">
        <v>442</v>
      </c>
      <c r="G12" s="22">
        <f t="shared" si="5"/>
        <v>1.4491803278688524</v>
      </c>
      <c r="H12" s="3">
        <v>236797275</v>
      </c>
      <c r="I12" s="16">
        <f>H12/H11</f>
        <v>1.3176800802218207</v>
      </c>
      <c r="J12" s="2">
        <v>260</v>
      </c>
      <c r="K12" s="22">
        <f t="shared" si="9"/>
        <v>0.9154929577464789</v>
      </c>
      <c r="L12" s="3">
        <v>301382474</v>
      </c>
      <c r="M12" s="27">
        <f t="shared" si="2"/>
        <v>1.1054103796845154</v>
      </c>
      <c r="N12" s="2">
        <v>31</v>
      </c>
      <c r="O12" s="22">
        <f>N12/N11</f>
        <v>0.8157894736842105</v>
      </c>
      <c r="P12" s="3">
        <v>28978158</v>
      </c>
      <c r="Q12" s="27">
        <f t="shared" si="4"/>
        <v>1.8623583428353065</v>
      </c>
    </row>
    <row r="13" spans="1:17" s="21" customFormat="1" ht="16.5" customHeight="1">
      <c r="A13" s="29" t="s">
        <v>5</v>
      </c>
      <c r="B13" s="8">
        <f t="shared" si="0"/>
        <v>614</v>
      </c>
      <c r="C13" s="22">
        <f t="shared" si="6"/>
        <v>0.8376534788540245</v>
      </c>
      <c r="D13" s="3">
        <f t="shared" si="1"/>
        <v>497988978</v>
      </c>
      <c r="E13" s="16">
        <f t="shared" si="7"/>
        <v>0.8780429080749816</v>
      </c>
      <c r="F13" s="2">
        <v>332</v>
      </c>
      <c r="G13" s="22">
        <f t="shared" si="5"/>
        <v>0.751131221719457</v>
      </c>
      <c r="H13" s="3">
        <v>154686636</v>
      </c>
      <c r="I13" s="16">
        <f t="shared" si="8"/>
        <v>0.6532450003911574</v>
      </c>
      <c r="J13" s="2">
        <v>245</v>
      </c>
      <c r="K13" s="22">
        <f t="shared" si="9"/>
        <v>0.9423076923076923</v>
      </c>
      <c r="L13" s="3">
        <v>309255236</v>
      </c>
      <c r="M13" s="27">
        <f t="shared" si="2"/>
        <v>1.026122162631129</v>
      </c>
      <c r="N13" s="2">
        <v>37</v>
      </c>
      <c r="O13" s="22">
        <f>N13/N12</f>
        <v>1.1935483870967742</v>
      </c>
      <c r="P13" s="3">
        <v>34047106</v>
      </c>
      <c r="Q13" s="27">
        <f>P13/P12</f>
        <v>1.174923057566323</v>
      </c>
    </row>
    <row r="14" spans="1:17" s="21" customFormat="1" ht="16.5" customHeight="1">
      <c r="A14" s="29" t="s">
        <v>6</v>
      </c>
      <c r="B14" s="8">
        <f t="shared" si="0"/>
        <v>820</v>
      </c>
      <c r="C14" s="22">
        <f t="shared" si="6"/>
        <v>1.3355048859934853</v>
      </c>
      <c r="D14" s="3">
        <f t="shared" si="1"/>
        <v>588276933</v>
      </c>
      <c r="E14" s="16">
        <f t="shared" si="7"/>
        <v>1.18130512719902</v>
      </c>
      <c r="F14" s="2">
        <v>364</v>
      </c>
      <c r="G14" s="22">
        <f t="shared" si="5"/>
        <v>1.0963855421686748</v>
      </c>
      <c r="H14" s="3">
        <v>204650412</v>
      </c>
      <c r="I14" s="16">
        <f t="shared" si="8"/>
        <v>1.322999951980338</v>
      </c>
      <c r="J14" s="2">
        <v>431</v>
      </c>
      <c r="K14" s="22">
        <f t="shared" si="9"/>
        <v>1.7591836734693878</v>
      </c>
      <c r="L14" s="3">
        <v>372972750</v>
      </c>
      <c r="M14" s="27">
        <f>L14/L13</f>
        <v>1.2060353603843268</v>
      </c>
      <c r="N14" s="2">
        <v>25</v>
      </c>
      <c r="O14" s="22">
        <f>N14/N13</f>
        <v>0.6756756756756757</v>
      </c>
      <c r="P14" s="3">
        <v>10653771</v>
      </c>
      <c r="Q14" s="27">
        <f>P14/P13</f>
        <v>0.3129126745750432</v>
      </c>
    </row>
    <row r="15" spans="1:17" s="21" customFormat="1" ht="16.5" customHeight="1">
      <c r="A15" s="29" t="s">
        <v>2</v>
      </c>
      <c r="B15" s="8">
        <f>F15+J15+N15</f>
        <v>563</v>
      </c>
      <c r="C15" s="22">
        <f t="shared" si="6"/>
        <v>0.6865853658536586</v>
      </c>
      <c r="D15" s="3">
        <f>H15+L15+P15</f>
        <v>444562385</v>
      </c>
      <c r="E15" s="16">
        <f t="shared" si="7"/>
        <v>0.7557025612629282</v>
      </c>
      <c r="F15" s="2">
        <v>327</v>
      </c>
      <c r="G15" s="22">
        <f t="shared" si="5"/>
        <v>0.8983516483516484</v>
      </c>
      <c r="H15" s="3">
        <v>170944595</v>
      </c>
      <c r="I15" s="16">
        <f t="shared" si="8"/>
        <v>0.8353005172547613</v>
      </c>
      <c r="J15" s="2">
        <v>221</v>
      </c>
      <c r="K15" s="22">
        <f t="shared" si="9"/>
        <v>0.5127610208816705</v>
      </c>
      <c r="L15" s="3">
        <v>267153089</v>
      </c>
      <c r="M15" s="27">
        <f>L15/L14</f>
        <v>0.7162804494430223</v>
      </c>
      <c r="N15" s="2">
        <v>15</v>
      </c>
      <c r="O15" s="22">
        <f>N15/N14</f>
        <v>0.6</v>
      </c>
      <c r="P15" s="3">
        <v>6464701</v>
      </c>
      <c r="Q15" s="27">
        <f>P15/P14</f>
        <v>0.6067993201656015</v>
      </c>
    </row>
    <row r="16" spans="1:17" s="21" customFormat="1" ht="16.5" customHeight="1">
      <c r="A16" s="35" t="s">
        <v>20</v>
      </c>
      <c r="B16" s="36">
        <v>627</v>
      </c>
      <c r="C16" s="22">
        <f t="shared" si="6"/>
        <v>1.1136767317939609</v>
      </c>
      <c r="D16" s="37">
        <v>537389673</v>
      </c>
      <c r="E16" s="16">
        <f t="shared" si="7"/>
        <v>1.2088059879380033</v>
      </c>
      <c r="F16" s="38">
        <v>307</v>
      </c>
      <c r="G16" s="22">
        <f t="shared" si="5"/>
        <v>0.9388379204892966</v>
      </c>
      <c r="H16" s="37">
        <v>174217028</v>
      </c>
      <c r="I16" s="16">
        <f t="shared" si="8"/>
        <v>1.0191432376086533</v>
      </c>
      <c r="J16" s="38">
        <v>303</v>
      </c>
      <c r="K16" s="22">
        <f t="shared" si="9"/>
        <v>1.3710407239819005</v>
      </c>
      <c r="L16" s="37">
        <v>353188126</v>
      </c>
      <c r="M16" s="27">
        <f>L16/L15</f>
        <v>1.3220439536074389</v>
      </c>
      <c r="N16" s="38">
        <v>17</v>
      </c>
      <c r="O16" s="22">
        <f>N16/N15</f>
        <v>1.1333333333333333</v>
      </c>
      <c r="P16" s="37">
        <v>9984519</v>
      </c>
      <c r="Q16" s="27">
        <f>P16/P15</f>
        <v>1.5444672537832762</v>
      </c>
    </row>
    <row r="17" spans="1:17" s="21" customFormat="1" ht="16.5" customHeight="1" thickBot="1">
      <c r="A17" s="28"/>
      <c r="B17" s="9"/>
      <c r="C17" s="18"/>
      <c r="D17" s="5"/>
      <c r="E17" s="17"/>
      <c r="F17" s="4"/>
      <c r="G17" s="18"/>
      <c r="H17" s="5"/>
      <c r="I17" s="17"/>
      <c r="J17" s="4"/>
      <c r="K17" s="18"/>
      <c r="L17" s="5"/>
      <c r="M17" s="26"/>
      <c r="N17" s="4"/>
      <c r="O17" s="18"/>
      <c r="P17" s="5"/>
      <c r="Q17" s="26"/>
    </row>
  </sheetData>
  <sheetProtection/>
  <mergeCells count="5">
    <mergeCell ref="N3:Q3"/>
    <mergeCell ref="F3:I3"/>
    <mergeCell ref="B3:E3"/>
    <mergeCell ref="A3:A4"/>
    <mergeCell ref="J3:M3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jyo_0007</cp:lastModifiedBy>
  <cp:lastPrinted>2020-02-07T00:12:48Z</cp:lastPrinted>
  <dcterms:created xsi:type="dcterms:W3CDTF">2004-11-09T00:18:26Z</dcterms:created>
  <dcterms:modified xsi:type="dcterms:W3CDTF">2020-08-04T07:10:01Z</dcterms:modified>
  <cp:category/>
  <cp:version/>
  <cp:contentType/>
  <cp:contentStatus/>
</cp:coreProperties>
</file>